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Desktop\Stari rač\NOVA SLR\JP\2. JP EKSRP\"/>
    </mc:Choice>
  </mc:AlternateContent>
  <xr:revisionPtr revIDLastSave="0" documentId="8_{9D9729BB-B131-437C-871C-929952496AD9}" xr6:coauthVersionLast="47" xr6:coauthVersionMax="47" xr10:uidLastSave="{00000000-0000-0000-0000-000000000000}"/>
  <bookViews>
    <workbookView xWindow="28680" yWindow="-120" windowWidth="29040" windowHeight="15720" activeTab="4" xr2:uid="{85A92683-A75B-4F60-9F4C-56C46678E13D}"/>
  </bookViews>
  <sheets>
    <sheet name="Skupni" sheetId="1" r:id="rId1"/>
    <sheet name="Vodilni partner" sheetId="8" r:id="rId2"/>
    <sheet name="Partner 1" sheetId="9" r:id="rId3"/>
    <sheet name="Partner 2" sheetId="10" r:id="rId4"/>
    <sheet name="Partner 3" sheetId="11" r:id="rId5"/>
    <sheet name="Baza" sheetId="2" r:id="rId6"/>
  </sheets>
  <definedNames>
    <definedName name="_xlnm.Print_Titles" localSheetId="2">'Partner 1'!$1:$3</definedName>
    <definedName name="_xlnm.Print_Titles" localSheetId="3">'Partner 2'!$1:$3</definedName>
    <definedName name="_xlnm.Print_Titles" localSheetId="4">'Partner 3'!$1:$3</definedName>
    <definedName name="_xlnm.Print_Titles" localSheetId="0">Skupni!$1:$3</definedName>
    <definedName name="_xlnm.Print_Titles" localSheetId="1">'Vodilni partner'!$1:$3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1" l="1"/>
  <c r="A1" i="10"/>
  <c r="A1" i="9"/>
  <c r="A1" i="8"/>
  <c r="E54" i="11"/>
  <c r="F52" i="11"/>
  <c r="G52" i="11" s="1"/>
  <c r="I52" i="11" s="1"/>
  <c r="F51" i="11"/>
  <c r="G51" i="11" s="1"/>
  <c r="I51" i="11" s="1"/>
  <c r="F50" i="11"/>
  <c r="G50" i="11" s="1"/>
  <c r="I50" i="11" s="1"/>
  <c r="F49" i="11"/>
  <c r="G49" i="11" s="1"/>
  <c r="I49" i="11" s="1"/>
  <c r="F48" i="11"/>
  <c r="G48" i="11" s="1"/>
  <c r="I48" i="11" s="1"/>
  <c r="F47" i="11"/>
  <c r="G47" i="11" s="1"/>
  <c r="I47" i="11" s="1"/>
  <c r="F46" i="11"/>
  <c r="G46" i="11" s="1"/>
  <c r="I46" i="11" s="1"/>
  <c r="F45" i="11"/>
  <c r="G45" i="11" s="1"/>
  <c r="I45" i="11" s="1"/>
  <c r="F44" i="11"/>
  <c r="G44" i="11" s="1"/>
  <c r="I44" i="11" s="1"/>
  <c r="F43" i="11"/>
  <c r="G43" i="11" s="1"/>
  <c r="I43" i="11" s="1"/>
  <c r="F42" i="11"/>
  <c r="G42" i="11" s="1"/>
  <c r="I42" i="11" s="1"/>
  <c r="F41" i="11"/>
  <c r="G41" i="11" s="1"/>
  <c r="I41" i="11" s="1"/>
  <c r="F40" i="11"/>
  <c r="G40" i="11" s="1"/>
  <c r="I40" i="11" s="1"/>
  <c r="F39" i="11"/>
  <c r="G39" i="11" s="1"/>
  <c r="I39" i="11" s="1"/>
  <c r="F38" i="11"/>
  <c r="G38" i="11" s="1"/>
  <c r="I38" i="11" s="1"/>
  <c r="F37" i="11"/>
  <c r="G37" i="11" s="1"/>
  <c r="I37" i="11" s="1"/>
  <c r="F36" i="11"/>
  <c r="G36" i="11" s="1"/>
  <c r="I36" i="11" s="1"/>
  <c r="F35" i="11"/>
  <c r="G35" i="11" s="1"/>
  <c r="I35" i="11" s="1"/>
  <c r="F34" i="11"/>
  <c r="G34" i="11" s="1"/>
  <c r="G33" i="11"/>
  <c r="F33" i="11"/>
  <c r="E28" i="11"/>
  <c r="F26" i="11"/>
  <c r="G26" i="11" s="1"/>
  <c r="I26" i="11" s="1"/>
  <c r="F25" i="11"/>
  <c r="G25" i="11" s="1"/>
  <c r="I25" i="11" s="1"/>
  <c r="F24" i="11"/>
  <c r="G24" i="11" s="1"/>
  <c r="I24" i="11" s="1"/>
  <c r="F23" i="11"/>
  <c r="G23" i="11" s="1"/>
  <c r="I23" i="11" s="1"/>
  <c r="F22" i="11"/>
  <c r="G22" i="11" s="1"/>
  <c r="I22" i="11" s="1"/>
  <c r="F21" i="11"/>
  <c r="G21" i="11" s="1"/>
  <c r="I21" i="11" s="1"/>
  <c r="F20" i="11"/>
  <c r="G20" i="11" s="1"/>
  <c r="I20" i="11" s="1"/>
  <c r="F19" i="11"/>
  <c r="G19" i="11" s="1"/>
  <c r="I19" i="11" s="1"/>
  <c r="F18" i="11"/>
  <c r="G18" i="11" s="1"/>
  <c r="I18" i="11" s="1"/>
  <c r="F17" i="11"/>
  <c r="G17" i="11" s="1"/>
  <c r="I17" i="11" s="1"/>
  <c r="F16" i="11"/>
  <c r="G16" i="11" s="1"/>
  <c r="I16" i="11" s="1"/>
  <c r="F15" i="11"/>
  <c r="G15" i="11" s="1"/>
  <c r="I15" i="11" s="1"/>
  <c r="G14" i="11"/>
  <c r="I14" i="11" s="1"/>
  <c r="F14" i="11"/>
  <c r="F13" i="11"/>
  <c r="G13" i="11" s="1"/>
  <c r="I13" i="11" s="1"/>
  <c r="G12" i="11"/>
  <c r="I12" i="11" s="1"/>
  <c r="F12" i="11"/>
  <c r="F11" i="11"/>
  <c r="G11" i="11" s="1"/>
  <c r="I11" i="11" s="1"/>
  <c r="F10" i="11"/>
  <c r="G10" i="11" s="1"/>
  <c r="I10" i="11" s="1"/>
  <c r="F9" i="11"/>
  <c r="G9" i="11" s="1"/>
  <c r="I9" i="11" s="1"/>
  <c r="F8" i="11"/>
  <c r="G8" i="11" s="1"/>
  <c r="I8" i="11" s="1"/>
  <c r="F7" i="11"/>
  <c r="G7" i="11" s="1"/>
  <c r="E54" i="10"/>
  <c r="F52" i="10"/>
  <c r="G52" i="10" s="1"/>
  <c r="I52" i="10" s="1"/>
  <c r="F51" i="10"/>
  <c r="G51" i="10" s="1"/>
  <c r="I51" i="10" s="1"/>
  <c r="F50" i="10"/>
  <c r="G50" i="10" s="1"/>
  <c r="I50" i="10" s="1"/>
  <c r="F49" i="10"/>
  <c r="G49" i="10" s="1"/>
  <c r="I49" i="10" s="1"/>
  <c r="F48" i="10"/>
  <c r="G48" i="10" s="1"/>
  <c r="I48" i="10" s="1"/>
  <c r="F47" i="10"/>
  <c r="G47" i="10" s="1"/>
  <c r="I47" i="10" s="1"/>
  <c r="F46" i="10"/>
  <c r="G46" i="10" s="1"/>
  <c r="I46" i="10" s="1"/>
  <c r="F45" i="10"/>
  <c r="G45" i="10" s="1"/>
  <c r="I45" i="10" s="1"/>
  <c r="F44" i="10"/>
  <c r="G44" i="10" s="1"/>
  <c r="I44" i="10" s="1"/>
  <c r="F43" i="10"/>
  <c r="G43" i="10" s="1"/>
  <c r="I43" i="10" s="1"/>
  <c r="F42" i="10"/>
  <c r="G42" i="10" s="1"/>
  <c r="I42" i="10" s="1"/>
  <c r="F41" i="10"/>
  <c r="G41" i="10" s="1"/>
  <c r="I41" i="10" s="1"/>
  <c r="F40" i="10"/>
  <c r="G40" i="10" s="1"/>
  <c r="I40" i="10" s="1"/>
  <c r="F39" i="10"/>
  <c r="G39" i="10" s="1"/>
  <c r="I39" i="10" s="1"/>
  <c r="F38" i="10"/>
  <c r="G38" i="10" s="1"/>
  <c r="I38" i="10" s="1"/>
  <c r="F37" i="10"/>
  <c r="G37" i="10" s="1"/>
  <c r="I37" i="10" s="1"/>
  <c r="F36" i="10"/>
  <c r="G36" i="10" s="1"/>
  <c r="I36" i="10" s="1"/>
  <c r="F35" i="10"/>
  <c r="G35" i="10" s="1"/>
  <c r="I35" i="10" s="1"/>
  <c r="F34" i="10"/>
  <c r="G34" i="10" s="1"/>
  <c r="F33" i="10"/>
  <c r="G33" i="10" s="1"/>
  <c r="E28" i="10"/>
  <c r="G26" i="10"/>
  <c r="I26" i="10" s="1"/>
  <c r="F26" i="10"/>
  <c r="F25" i="10"/>
  <c r="G25" i="10" s="1"/>
  <c r="I25" i="10" s="1"/>
  <c r="F24" i="10"/>
  <c r="G24" i="10" s="1"/>
  <c r="I24" i="10" s="1"/>
  <c r="F23" i="10"/>
  <c r="G23" i="10" s="1"/>
  <c r="I23" i="10" s="1"/>
  <c r="F22" i="10"/>
  <c r="G22" i="10" s="1"/>
  <c r="I22" i="10" s="1"/>
  <c r="F21" i="10"/>
  <c r="G21" i="10" s="1"/>
  <c r="I21" i="10" s="1"/>
  <c r="F20" i="10"/>
  <c r="G20" i="10" s="1"/>
  <c r="I20" i="10" s="1"/>
  <c r="F19" i="10"/>
  <c r="G19" i="10" s="1"/>
  <c r="I19" i="10" s="1"/>
  <c r="F18" i="10"/>
  <c r="G18" i="10" s="1"/>
  <c r="I18" i="10" s="1"/>
  <c r="F17" i="10"/>
  <c r="G17" i="10" s="1"/>
  <c r="I17" i="10" s="1"/>
  <c r="G16" i="10"/>
  <c r="I16" i="10" s="1"/>
  <c r="F16" i="10"/>
  <c r="F15" i="10"/>
  <c r="G15" i="10" s="1"/>
  <c r="I15" i="10" s="1"/>
  <c r="F14" i="10"/>
  <c r="G14" i="10" s="1"/>
  <c r="I14" i="10" s="1"/>
  <c r="F13" i="10"/>
  <c r="G13" i="10" s="1"/>
  <c r="I13" i="10" s="1"/>
  <c r="F12" i="10"/>
  <c r="G12" i="10" s="1"/>
  <c r="I12" i="10" s="1"/>
  <c r="F11" i="10"/>
  <c r="G11" i="10" s="1"/>
  <c r="I11" i="10" s="1"/>
  <c r="F10" i="10"/>
  <c r="G10" i="10" s="1"/>
  <c r="I10" i="10" s="1"/>
  <c r="F9" i="10"/>
  <c r="G9" i="10" s="1"/>
  <c r="I9" i="10" s="1"/>
  <c r="F8" i="10"/>
  <c r="G8" i="10" s="1"/>
  <c r="I8" i="10" s="1"/>
  <c r="F7" i="10"/>
  <c r="G7" i="10" s="1"/>
  <c r="E54" i="9"/>
  <c r="F52" i="9"/>
  <c r="G52" i="9" s="1"/>
  <c r="I52" i="9" s="1"/>
  <c r="F51" i="9"/>
  <c r="G51" i="9" s="1"/>
  <c r="I51" i="9" s="1"/>
  <c r="F50" i="9"/>
  <c r="G50" i="9" s="1"/>
  <c r="I50" i="9" s="1"/>
  <c r="F49" i="9"/>
  <c r="G49" i="9" s="1"/>
  <c r="I49" i="9" s="1"/>
  <c r="F48" i="9"/>
  <c r="G48" i="9" s="1"/>
  <c r="I48" i="9" s="1"/>
  <c r="F47" i="9"/>
  <c r="G47" i="9" s="1"/>
  <c r="I47" i="9" s="1"/>
  <c r="F46" i="9"/>
  <c r="G46" i="9" s="1"/>
  <c r="I46" i="9" s="1"/>
  <c r="F45" i="9"/>
  <c r="G45" i="9" s="1"/>
  <c r="I45" i="9" s="1"/>
  <c r="F44" i="9"/>
  <c r="G44" i="9" s="1"/>
  <c r="I44" i="9" s="1"/>
  <c r="F43" i="9"/>
  <c r="G43" i="9" s="1"/>
  <c r="I43" i="9" s="1"/>
  <c r="F42" i="9"/>
  <c r="G42" i="9" s="1"/>
  <c r="I42" i="9" s="1"/>
  <c r="F41" i="9"/>
  <c r="G41" i="9" s="1"/>
  <c r="I41" i="9" s="1"/>
  <c r="F40" i="9"/>
  <c r="G40" i="9" s="1"/>
  <c r="I40" i="9" s="1"/>
  <c r="F39" i="9"/>
  <c r="G39" i="9" s="1"/>
  <c r="I39" i="9" s="1"/>
  <c r="F38" i="9"/>
  <c r="G38" i="9" s="1"/>
  <c r="I38" i="9" s="1"/>
  <c r="F37" i="9"/>
  <c r="G37" i="9" s="1"/>
  <c r="I37" i="9" s="1"/>
  <c r="F36" i="9"/>
  <c r="G36" i="9" s="1"/>
  <c r="I36" i="9" s="1"/>
  <c r="F35" i="9"/>
  <c r="G35" i="9" s="1"/>
  <c r="I35" i="9" s="1"/>
  <c r="F34" i="9"/>
  <c r="G34" i="9" s="1"/>
  <c r="G33" i="9"/>
  <c r="F33" i="9"/>
  <c r="E28" i="9"/>
  <c r="F26" i="9"/>
  <c r="G26" i="9" s="1"/>
  <c r="I26" i="9" s="1"/>
  <c r="F25" i="9"/>
  <c r="G25" i="9" s="1"/>
  <c r="I25" i="9" s="1"/>
  <c r="F24" i="9"/>
  <c r="G24" i="9" s="1"/>
  <c r="I24" i="9" s="1"/>
  <c r="F23" i="9"/>
  <c r="G23" i="9" s="1"/>
  <c r="I23" i="9" s="1"/>
  <c r="F22" i="9"/>
  <c r="G22" i="9" s="1"/>
  <c r="I22" i="9" s="1"/>
  <c r="F21" i="9"/>
  <c r="G21" i="9" s="1"/>
  <c r="I21" i="9" s="1"/>
  <c r="F20" i="9"/>
  <c r="G20" i="9" s="1"/>
  <c r="I20" i="9" s="1"/>
  <c r="F19" i="9"/>
  <c r="G19" i="9" s="1"/>
  <c r="I19" i="9" s="1"/>
  <c r="F18" i="9"/>
  <c r="G18" i="9" s="1"/>
  <c r="I18" i="9" s="1"/>
  <c r="F17" i="9"/>
  <c r="G17" i="9" s="1"/>
  <c r="I17" i="9" s="1"/>
  <c r="F16" i="9"/>
  <c r="G16" i="9" s="1"/>
  <c r="I16" i="9" s="1"/>
  <c r="F15" i="9"/>
  <c r="G15" i="9" s="1"/>
  <c r="I15" i="9" s="1"/>
  <c r="G14" i="9"/>
  <c r="I14" i="9" s="1"/>
  <c r="F14" i="9"/>
  <c r="F13" i="9"/>
  <c r="G13" i="9" s="1"/>
  <c r="I13" i="9" s="1"/>
  <c r="F12" i="9"/>
  <c r="G12" i="9" s="1"/>
  <c r="I12" i="9" s="1"/>
  <c r="F11" i="9"/>
  <c r="G11" i="9" s="1"/>
  <c r="I11" i="9" s="1"/>
  <c r="F10" i="9"/>
  <c r="G10" i="9" s="1"/>
  <c r="I10" i="9" s="1"/>
  <c r="F9" i="9"/>
  <c r="G9" i="9" s="1"/>
  <c r="I9" i="9" s="1"/>
  <c r="F8" i="9"/>
  <c r="G8" i="9" s="1"/>
  <c r="I8" i="9" s="1"/>
  <c r="F7" i="9"/>
  <c r="G7" i="9" s="1"/>
  <c r="G53" i="11" l="1"/>
  <c r="D59" i="11" s="1"/>
  <c r="G54" i="11"/>
  <c r="E59" i="11" s="1"/>
  <c r="C59" i="11"/>
  <c r="I34" i="11"/>
  <c r="G27" i="11"/>
  <c r="C58" i="11"/>
  <c r="C60" i="11" s="1"/>
  <c r="I7" i="11"/>
  <c r="I33" i="11"/>
  <c r="G27" i="10"/>
  <c r="C58" i="10"/>
  <c r="I7" i="10"/>
  <c r="G53" i="10"/>
  <c r="G54" i="10" s="1"/>
  <c r="E59" i="10" s="1"/>
  <c r="I34" i="10"/>
  <c r="C59" i="10"/>
  <c r="I33" i="10"/>
  <c r="G27" i="9"/>
  <c r="G28" i="9" s="1"/>
  <c r="E58" i="9" s="1"/>
  <c r="C58" i="9"/>
  <c r="I7" i="9"/>
  <c r="C59" i="9"/>
  <c r="I34" i="9"/>
  <c r="G53" i="9"/>
  <c r="I33" i="9"/>
  <c r="I53" i="11" l="1"/>
  <c r="I27" i="11"/>
  <c r="D58" i="11"/>
  <c r="D60" i="11" s="1"/>
  <c r="I28" i="11"/>
  <c r="F58" i="11" s="1"/>
  <c r="I54" i="11"/>
  <c r="F59" i="11" s="1"/>
  <c r="G28" i="11"/>
  <c r="E58" i="11" s="1"/>
  <c r="E60" i="11" s="1"/>
  <c r="I27" i="10"/>
  <c r="D58" i="10"/>
  <c r="D59" i="10"/>
  <c r="I53" i="10"/>
  <c r="I54" i="10" s="1"/>
  <c r="F59" i="10" s="1"/>
  <c r="G28" i="10"/>
  <c r="E58" i="10" s="1"/>
  <c r="E60" i="10" s="1"/>
  <c r="I28" i="10"/>
  <c r="F58" i="10" s="1"/>
  <c r="C60" i="10"/>
  <c r="D59" i="9"/>
  <c r="I53" i="9"/>
  <c r="I54" i="9" s="1"/>
  <c r="F59" i="9" s="1"/>
  <c r="G54" i="9"/>
  <c r="E59" i="9" s="1"/>
  <c r="E60" i="9" s="1"/>
  <c r="C60" i="9"/>
  <c r="I27" i="9"/>
  <c r="I28" i="9" s="1"/>
  <c r="F58" i="9" s="1"/>
  <c r="D58" i="9"/>
  <c r="F60" i="10" l="1"/>
  <c r="F60" i="9"/>
  <c r="F60" i="11"/>
  <c r="D60" i="10"/>
  <c r="D60" i="9"/>
  <c r="E54" i="8" l="1"/>
  <c r="F52" i="8"/>
  <c r="G52" i="8" s="1"/>
  <c r="I52" i="8" s="1"/>
  <c r="F51" i="8"/>
  <c r="G51" i="8" s="1"/>
  <c r="I51" i="8" s="1"/>
  <c r="F50" i="8"/>
  <c r="G50" i="8" s="1"/>
  <c r="I50" i="8" s="1"/>
  <c r="F49" i="8"/>
  <c r="G49" i="8" s="1"/>
  <c r="I49" i="8" s="1"/>
  <c r="F48" i="8"/>
  <c r="G48" i="8" s="1"/>
  <c r="I48" i="8" s="1"/>
  <c r="F47" i="8"/>
  <c r="G47" i="8" s="1"/>
  <c r="I47" i="8" s="1"/>
  <c r="F46" i="8"/>
  <c r="G46" i="8" s="1"/>
  <c r="I46" i="8" s="1"/>
  <c r="F45" i="8"/>
  <c r="G45" i="8" s="1"/>
  <c r="I45" i="8" s="1"/>
  <c r="F44" i="8"/>
  <c r="G44" i="8" s="1"/>
  <c r="I44" i="8" s="1"/>
  <c r="F43" i="8"/>
  <c r="G43" i="8" s="1"/>
  <c r="I43" i="8" s="1"/>
  <c r="F42" i="8"/>
  <c r="G42" i="8" s="1"/>
  <c r="I42" i="8" s="1"/>
  <c r="F41" i="8"/>
  <c r="G41" i="8" s="1"/>
  <c r="I41" i="8" s="1"/>
  <c r="F40" i="8"/>
  <c r="G40" i="8" s="1"/>
  <c r="I40" i="8" s="1"/>
  <c r="F39" i="8"/>
  <c r="G39" i="8" s="1"/>
  <c r="I39" i="8" s="1"/>
  <c r="F38" i="8"/>
  <c r="G38" i="8" s="1"/>
  <c r="I38" i="8" s="1"/>
  <c r="F37" i="8"/>
  <c r="G37" i="8" s="1"/>
  <c r="I37" i="8" s="1"/>
  <c r="F36" i="8"/>
  <c r="G36" i="8" s="1"/>
  <c r="I36" i="8" s="1"/>
  <c r="F35" i="8"/>
  <c r="G35" i="8" s="1"/>
  <c r="I35" i="8" s="1"/>
  <c r="F34" i="8"/>
  <c r="G34" i="8" s="1"/>
  <c r="I34" i="8" s="1"/>
  <c r="F33" i="8"/>
  <c r="G33" i="8" s="1"/>
  <c r="E28" i="8"/>
  <c r="F26" i="8"/>
  <c r="G26" i="8" s="1"/>
  <c r="I26" i="8" s="1"/>
  <c r="F25" i="8"/>
  <c r="G25" i="8" s="1"/>
  <c r="I25" i="8" s="1"/>
  <c r="F24" i="8"/>
  <c r="G24" i="8" s="1"/>
  <c r="I24" i="8" s="1"/>
  <c r="F23" i="8"/>
  <c r="G23" i="8" s="1"/>
  <c r="I23" i="8" s="1"/>
  <c r="F22" i="8"/>
  <c r="G22" i="8" s="1"/>
  <c r="I22" i="8" s="1"/>
  <c r="F21" i="8"/>
  <c r="G21" i="8" s="1"/>
  <c r="I21" i="8" s="1"/>
  <c r="G20" i="8"/>
  <c r="I20" i="8" s="1"/>
  <c r="F20" i="8"/>
  <c r="F19" i="8"/>
  <c r="G19" i="8" s="1"/>
  <c r="I19" i="8" s="1"/>
  <c r="F18" i="8"/>
  <c r="G18" i="8" s="1"/>
  <c r="I18" i="8" s="1"/>
  <c r="F17" i="8"/>
  <c r="G17" i="8" s="1"/>
  <c r="I17" i="8" s="1"/>
  <c r="F16" i="8"/>
  <c r="G16" i="8" s="1"/>
  <c r="I16" i="8" s="1"/>
  <c r="F15" i="8"/>
  <c r="G15" i="8" s="1"/>
  <c r="I15" i="8" s="1"/>
  <c r="F14" i="8"/>
  <c r="G14" i="8" s="1"/>
  <c r="I14" i="8" s="1"/>
  <c r="F13" i="8"/>
  <c r="G13" i="8" s="1"/>
  <c r="I13" i="8" s="1"/>
  <c r="F12" i="8"/>
  <c r="G12" i="8" s="1"/>
  <c r="I12" i="8" s="1"/>
  <c r="F11" i="8"/>
  <c r="G11" i="8" s="1"/>
  <c r="I11" i="8" s="1"/>
  <c r="F10" i="8"/>
  <c r="G10" i="8" s="1"/>
  <c r="I10" i="8" s="1"/>
  <c r="F9" i="8"/>
  <c r="G9" i="8" s="1"/>
  <c r="I9" i="8" s="1"/>
  <c r="G8" i="8"/>
  <c r="I8" i="8" s="1"/>
  <c r="F8" i="8"/>
  <c r="F7" i="8"/>
  <c r="G7" i="8" s="1"/>
  <c r="E28" i="1"/>
  <c r="E54" i="1"/>
  <c r="F52" i="1"/>
  <c r="G52" i="1" s="1"/>
  <c r="F51" i="1"/>
  <c r="G51" i="1" s="1"/>
  <c r="I51" i="1" s="1"/>
  <c r="F50" i="1"/>
  <c r="G50" i="1" s="1"/>
  <c r="I50" i="1" s="1"/>
  <c r="F49" i="1"/>
  <c r="G49" i="1" s="1"/>
  <c r="I49" i="1" s="1"/>
  <c r="F48" i="1"/>
  <c r="G48" i="1" s="1"/>
  <c r="I48" i="1" s="1"/>
  <c r="F47" i="1"/>
  <c r="G47" i="1" s="1"/>
  <c r="I47" i="1" s="1"/>
  <c r="F46" i="1"/>
  <c r="G46" i="1" s="1"/>
  <c r="I46" i="1" s="1"/>
  <c r="F45" i="1"/>
  <c r="G45" i="1" s="1"/>
  <c r="I45" i="1" s="1"/>
  <c r="F44" i="1"/>
  <c r="G44" i="1" s="1"/>
  <c r="I44" i="1" s="1"/>
  <c r="F43" i="1"/>
  <c r="G43" i="1" s="1"/>
  <c r="I43" i="1" s="1"/>
  <c r="F42" i="1"/>
  <c r="G42" i="1" s="1"/>
  <c r="I42" i="1" s="1"/>
  <c r="F41" i="1"/>
  <c r="G41" i="1" s="1"/>
  <c r="I41" i="1" s="1"/>
  <c r="F40" i="1"/>
  <c r="G40" i="1" s="1"/>
  <c r="I40" i="1" s="1"/>
  <c r="F39" i="1"/>
  <c r="G39" i="1" s="1"/>
  <c r="I39" i="1" s="1"/>
  <c r="F38" i="1"/>
  <c r="G38" i="1" s="1"/>
  <c r="I38" i="1" s="1"/>
  <c r="F37" i="1"/>
  <c r="G37" i="1" s="1"/>
  <c r="I37" i="1" s="1"/>
  <c r="F36" i="1"/>
  <c r="G36" i="1" s="1"/>
  <c r="I36" i="1" s="1"/>
  <c r="F35" i="1"/>
  <c r="G35" i="1" s="1"/>
  <c r="I35" i="1" s="1"/>
  <c r="F34" i="1"/>
  <c r="G34" i="1" s="1"/>
  <c r="I34" i="1" s="1"/>
  <c r="F33" i="1"/>
  <c r="G33" i="1" s="1"/>
  <c r="I33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7" i="1"/>
  <c r="G7" i="1" s="1"/>
  <c r="I7" i="1" s="1"/>
  <c r="G27" i="8" l="1"/>
  <c r="C58" i="8"/>
  <c r="I7" i="8"/>
  <c r="G28" i="8"/>
  <c r="E58" i="8" s="1"/>
  <c r="G53" i="8"/>
  <c r="I33" i="8"/>
  <c r="G54" i="8"/>
  <c r="E59" i="8" s="1"/>
  <c r="C59" i="8"/>
  <c r="C59" i="1"/>
  <c r="C58" i="1"/>
  <c r="G27" i="1"/>
  <c r="G53" i="1"/>
  <c r="I52" i="1"/>
  <c r="D59" i="8" l="1"/>
  <c r="I53" i="8"/>
  <c r="I54" i="8" s="1"/>
  <c r="F59" i="8" s="1"/>
  <c r="E60" i="8"/>
  <c r="C60" i="8"/>
  <c r="I27" i="8"/>
  <c r="I28" i="8" s="1"/>
  <c r="F58" i="8" s="1"/>
  <c r="D58" i="8"/>
  <c r="I53" i="1"/>
  <c r="D59" i="1"/>
  <c r="G28" i="1"/>
  <c r="E58" i="1" s="1"/>
  <c r="D58" i="1"/>
  <c r="D60" i="8" l="1"/>
  <c r="F60" i="8"/>
  <c r="I9" i="1"/>
  <c r="I11" i="1"/>
  <c r="I13" i="1"/>
  <c r="I14" i="1"/>
  <c r="I15" i="1"/>
  <c r="I17" i="1"/>
  <c r="I19" i="1"/>
  <c r="I20" i="1"/>
  <c r="I21" i="1"/>
  <c r="I22" i="1"/>
  <c r="I23" i="1"/>
  <c r="I25" i="1"/>
  <c r="I27" i="1" l="1"/>
  <c r="I8" i="1"/>
  <c r="I26" i="1"/>
  <c r="I12" i="1"/>
  <c r="I18" i="1"/>
  <c r="I10" i="1"/>
  <c r="I24" i="1"/>
  <c r="I16" i="1"/>
  <c r="I28" i="1" l="1"/>
  <c r="F58" i="1" s="1"/>
  <c r="I54" i="1"/>
  <c r="F59" i="1" s="1"/>
  <c r="G54" i="1"/>
  <c r="E59" i="1" s="1"/>
  <c r="F60" i="1" l="1"/>
  <c r="D60" i="1"/>
  <c r="C60" i="1"/>
  <c r="E60" i="1" l="1"/>
</calcChain>
</file>

<file path=xl/sharedStrings.xml><?xml version="1.0" encoding="utf-8"?>
<sst xmlns="http://schemas.openxmlformats.org/spreadsheetml/2006/main" count="568" uniqueCount="43">
  <si>
    <t>Naziv projekta:</t>
  </si>
  <si>
    <t>Stroškovnik 1. faza</t>
  </si>
  <si>
    <t>Vodilni partner/partner (naziv)</t>
  </si>
  <si>
    <t>Oblika financiranja</t>
  </si>
  <si>
    <t>Vrsta stroška</t>
  </si>
  <si>
    <t>Izberi</t>
  </si>
  <si>
    <t>Skupni upravičeni stroški (€)</t>
  </si>
  <si>
    <t>Sofinanciranje
(%)</t>
  </si>
  <si>
    <t>Sofinanciranje
(€)</t>
  </si>
  <si>
    <t>SKUPAJ</t>
  </si>
  <si>
    <t>Stroškovnik 2. faza</t>
  </si>
  <si>
    <t>Rekapitulacija</t>
  </si>
  <si>
    <t>Skupaj</t>
  </si>
  <si>
    <t>1. faza</t>
  </si>
  <si>
    <t>2. faza</t>
  </si>
  <si>
    <t>Znesek sofinanciranja (€)</t>
  </si>
  <si>
    <t>Naziv vodilnega partnerja:</t>
  </si>
  <si>
    <t>Naziv partnerja 1:</t>
  </si>
  <si>
    <t>Naziv partnerja 3:</t>
  </si>
  <si>
    <t>Naziv partnerja 2:</t>
  </si>
  <si>
    <t>EUR</t>
  </si>
  <si>
    <t>Vodenje in koordinacija</t>
  </si>
  <si>
    <t>Strokovna in tehnična pomoč</t>
  </si>
  <si>
    <t>Izvajanje neindustrijske dejavnosti</t>
  </si>
  <si>
    <t>Prostovoljsko delo - organizacijsko</t>
  </si>
  <si>
    <t>Prostovoljsko delo - vsebinsko</t>
  </si>
  <si>
    <t>Prostovoljsko delo - drugo</t>
  </si>
  <si>
    <t>Kmet</t>
  </si>
  <si>
    <t>NSO - neposr. str. osebja</t>
  </si>
  <si>
    <t>Tip dela</t>
  </si>
  <si>
    <t>Št. opravljenih ur na projektu</t>
  </si>
  <si>
    <t>Urna postavka</t>
  </si>
  <si>
    <t>PRS - preostali stroški</t>
  </si>
  <si>
    <t>Skupaj upravičeni neposredni stroški osebja (€)</t>
  </si>
  <si>
    <t>Preostali stroški, ki niso stroški osebja (€)</t>
  </si>
  <si>
    <t>Preostale proj. aktivnosti (pavšal 40 % upr. str.)</t>
  </si>
  <si>
    <t>Aktivnosti (1. faza)</t>
  </si>
  <si>
    <t>Aktivnosti (2. faza)</t>
  </si>
  <si>
    <t>Rekapitulacija 
- VODILNI PARTNER</t>
  </si>
  <si>
    <t>Rekapitulacija 
- PARTNER 1</t>
  </si>
  <si>
    <t>Rekapitulacija 
- PARTNER 2</t>
  </si>
  <si>
    <t>Rekapitulacija 
- PARTNER 3</t>
  </si>
  <si>
    <t>2. JAVNI POZIV LAS PRI DOBRIH LJUDEH (EKSRP)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</si>
</sst>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9C0006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6" borderId="0" applyNumberFormat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4" fontId="0" fillId="0" borderId="0" xfId="0" applyNumberFormat="1"/>
    <xf numFmtId="4" fontId="1" fillId="0" borderId="0" xfId="0" applyNumberFormat="1" applyFont="1"/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0" fontId="1" fillId="4" borderId="1" xfId="0" applyFont="1" applyFill="1" applyBorder="1"/>
    <xf numFmtId="0" fontId="0" fillId="3" borderId="1" xfId="0" applyFill="1" applyBorder="1"/>
    <xf numFmtId="0" fontId="2" fillId="0" borderId="0" xfId="0" applyFont="1"/>
    <xf numFmtId="0" fontId="0" fillId="5" borderId="1" xfId="0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4" fontId="1" fillId="5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" fontId="1" fillId="5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0" fontId="1" fillId="5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0" fontId="0" fillId="2" borderId="1" xfId="0" applyFill="1" applyBorder="1"/>
    <xf numFmtId="4" fontId="0" fillId="0" borderId="1" xfId="0" applyNumberFormat="1" applyBorder="1" applyAlignment="1">
      <alignment horizontal="center"/>
    </xf>
    <xf numFmtId="0" fontId="3" fillId="0" borderId="4" xfId="0" applyFont="1" applyBorder="1"/>
    <xf numFmtId="2" fontId="3" fillId="0" borderId="4" xfId="0" applyNumberFormat="1" applyFont="1" applyBorder="1"/>
    <xf numFmtId="3" fontId="0" fillId="0" borderId="0" xfId="0" applyNumberFormat="1" applyAlignment="1">
      <alignment horizontal="center"/>
    </xf>
    <xf numFmtId="3" fontId="1" fillId="4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 applyProtection="1">
      <alignment horizontal="center"/>
      <protection locked="0"/>
    </xf>
    <xf numFmtId="3" fontId="0" fillId="3" borderId="1" xfId="0" applyNumberForma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/>
    <xf numFmtId="164" fontId="0" fillId="2" borderId="1" xfId="0" applyNumberFormat="1" applyFill="1" applyBorder="1" applyAlignment="1">
      <alignment horizontal="center"/>
    </xf>
    <xf numFmtId="4" fontId="0" fillId="3" borderId="1" xfId="0" applyNumberFormat="1" applyFill="1" applyBorder="1"/>
    <xf numFmtId="164" fontId="0" fillId="3" borderId="1" xfId="0" applyNumberFormat="1" applyFill="1" applyBorder="1" applyAlignment="1">
      <alignment horizontal="center"/>
    </xf>
    <xf numFmtId="4" fontId="1" fillId="4" borderId="1" xfId="0" applyNumberFormat="1" applyFont="1" applyFill="1" applyBorder="1"/>
    <xf numFmtId="0" fontId="4" fillId="6" borderId="0" xfId="1"/>
    <xf numFmtId="0" fontId="0" fillId="7" borderId="1" xfId="0" applyFill="1" applyBorder="1"/>
    <xf numFmtId="0" fontId="1" fillId="4" borderId="3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3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1" fillId="4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2" xfId="0" applyFill="1" applyBorder="1" applyAlignment="1" applyProtection="1">
      <alignment horizontal="left"/>
      <protection locked="0"/>
    </xf>
  </cellXfs>
  <cellStyles count="2">
    <cellStyle name="Navadno" xfId="0" builtinId="0"/>
    <cellStyle name="Slabo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6AF4-311F-4318-8D03-66A1680577AC}">
  <sheetPr codeName="List1">
    <tabColor theme="4" tint="0.59999389629810485"/>
    <pageSetUpPr fitToPage="1"/>
  </sheetPr>
  <dimension ref="A1:O60"/>
  <sheetViews>
    <sheetView view="pageLayout" zoomScaleNormal="100" workbookViewId="0">
      <selection activeCell="F6" sqref="F6"/>
    </sheetView>
  </sheetViews>
  <sheetFormatPr defaultRowHeight="14.5" x14ac:dyDescent="0.35"/>
  <cols>
    <col min="1" max="1" width="28" customWidth="1"/>
    <col min="2" max="2" width="22.453125" bestFit="1" customWidth="1"/>
    <col min="3" max="3" width="22.54296875" style="3" customWidth="1"/>
    <col min="4" max="4" width="20" style="3" customWidth="1"/>
    <col min="5" max="5" width="13" style="32" bestFit="1" customWidth="1"/>
    <col min="6" max="7" width="13" style="4" bestFit="1" customWidth="1"/>
    <col min="8" max="8" width="13.453125" style="7" bestFit="1" customWidth="1"/>
    <col min="9" max="9" width="13.26953125" style="4" customWidth="1"/>
    <col min="10" max="15" width="8.81640625" style="4"/>
  </cols>
  <sheetData>
    <row r="1" spans="1:15" ht="28.15" customHeight="1" x14ac:dyDescent="0.45">
      <c r="A1" s="12" t="s">
        <v>42</v>
      </c>
    </row>
    <row r="2" spans="1:15" x14ac:dyDescent="0.35">
      <c r="A2" s="1"/>
    </row>
    <row r="3" spans="1:15" x14ac:dyDescent="0.35">
      <c r="A3" s="2" t="s">
        <v>0</v>
      </c>
      <c r="B3" s="54"/>
      <c r="C3" s="54"/>
      <c r="D3" s="54"/>
      <c r="E3" s="54"/>
      <c r="F3" s="54"/>
      <c r="G3" s="54"/>
      <c r="H3" s="54"/>
      <c r="I3" s="54"/>
    </row>
    <row r="5" spans="1:15" x14ac:dyDescent="0.35">
      <c r="A5" s="1" t="s">
        <v>1</v>
      </c>
    </row>
    <row r="6" spans="1:15" s="21" customFormat="1" ht="43.5" x14ac:dyDescent="0.35">
      <c r="A6" s="17" t="s">
        <v>2</v>
      </c>
      <c r="B6" s="17" t="s">
        <v>3</v>
      </c>
      <c r="C6" s="52" t="s">
        <v>29</v>
      </c>
      <c r="D6" s="53"/>
      <c r="E6" s="33" t="s">
        <v>30</v>
      </c>
      <c r="F6" s="18" t="s">
        <v>31</v>
      </c>
      <c r="G6" s="18" t="s">
        <v>6</v>
      </c>
      <c r="H6" s="19" t="s">
        <v>7</v>
      </c>
      <c r="I6" s="18" t="s">
        <v>8</v>
      </c>
      <c r="J6" s="20"/>
      <c r="K6" s="20"/>
      <c r="L6" s="20"/>
      <c r="M6" s="20"/>
      <c r="N6" s="20"/>
      <c r="O6" s="20"/>
    </row>
    <row r="7" spans="1:15" x14ac:dyDescent="0.35">
      <c r="A7" s="27"/>
      <c r="B7" s="28" t="s">
        <v>28</v>
      </c>
      <c r="C7" s="48" t="s">
        <v>5</v>
      </c>
      <c r="D7" s="49"/>
      <c r="E7" s="34"/>
      <c r="F7" s="38">
        <f>VLOOKUP(C7,Baza!A$2:B$9,2,FALSE)</f>
        <v>0</v>
      </c>
      <c r="G7" s="39">
        <f>ROUND(E7*F7,2)</f>
        <v>0</v>
      </c>
      <c r="H7" s="40">
        <v>80</v>
      </c>
      <c r="I7" s="39">
        <f t="shared" ref="I7:I27" si="0">ROUND(G7*H7%,2)</f>
        <v>0</v>
      </c>
    </row>
    <row r="8" spans="1:15" x14ac:dyDescent="0.35">
      <c r="A8" s="27"/>
      <c r="B8" s="28" t="s">
        <v>28</v>
      </c>
      <c r="C8" s="48" t="s">
        <v>5</v>
      </c>
      <c r="D8" s="49"/>
      <c r="E8" s="34"/>
      <c r="F8" s="38">
        <f>VLOOKUP(C8,Baza!A$2:B$9,2,FALSE)</f>
        <v>0</v>
      </c>
      <c r="G8" s="39">
        <f t="shared" ref="G8:G26" si="1">ROUND(E8*F8,2)</f>
        <v>0</v>
      </c>
      <c r="H8" s="40">
        <v>80</v>
      </c>
      <c r="I8" s="39">
        <f t="shared" si="0"/>
        <v>0</v>
      </c>
    </row>
    <row r="9" spans="1:15" x14ac:dyDescent="0.35">
      <c r="A9" s="27"/>
      <c r="B9" s="28" t="s">
        <v>28</v>
      </c>
      <c r="C9" s="48" t="s">
        <v>5</v>
      </c>
      <c r="D9" s="49"/>
      <c r="E9" s="34"/>
      <c r="F9" s="38">
        <f>VLOOKUP(C9,Baza!A$2:B$9,2,FALSE)</f>
        <v>0</v>
      </c>
      <c r="G9" s="39">
        <f t="shared" si="1"/>
        <v>0</v>
      </c>
      <c r="H9" s="40">
        <v>80</v>
      </c>
      <c r="I9" s="39">
        <f t="shared" si="0"/>
        <v>0</v>
      </c>
    </row>
    <row r="10" spans="1:15" x14ac:dyDescent="0.35">
      <c r="A10" s="27"/>
      <c r="B10" s="28" t="s">
        <v>28</v>
      </c>
      <c r="C10" s="48" t="s">
        <v>5</v>
      </c>
      <c r="D10" s="49"/>
      <c r="E10" s="34"/>
      <c r="F10" s="38">
        <f>VLOOKUP(C10,Baza!A$2:B$9,2,FALSE)</f>
        <v>0</v>
      </c>
      <c r="G10" s="39">
        <f t="shared" si="1"/>
        <v>0</v>
      </c>
      <c r="H10" s="40">
        <v>80</v>
      </c>
      <c r="I10" s="39">
        <f t="shared" si="0"/>
        <v>0</v>
      </c>
    </row>
    <row r="11" spans="1:15" x14ac:dyDescent="0.35">
      <c r="A11" s="27"/>
      <c r="B11" s="28" t="s">
        <v>28</v>
      </c>
      <c r="C11" s="48" t="s">
        <v>5</v>
      </c>
      <c r="D11" s="49"/>
      <c r="E11" s="34"/>
      <c r="F11" s="38">
        <f>VLOOKUP(C11,Baza!A$2:B$9,2,FALSE)</f>
        <v>0</v>
      </c>
      <c r="G11" s="39">
        <f t="shared" si="1"/>
        <v>0</v>
      </c>
      <c r="H11" s="40">
        <v>80</v>
      </c>
      <c r="I11" s="39">
        <f t="shared" si="0"/>
        <v>0</v>
      </c>
    </row>
    <row r="12" spans="1:15" x14ac:dyDescent="0.35">
      <c r="A12" s="27"/>
      <c r="B12" s="28" t="s">
        <v>28</v>
      </c>
      <c r="C12" s="48" t="s">
        <v>5</v>
      </c>
      <c r="D12" s="49"/>
      <c r="E12" s="34"/>
      <c r="F12" s="38">
        <f>VLOOKUP(C12,Baza!A$2:B$9,2,FALSE)</f>
        <v>0</v>
      </c>
      <c r="G12" s="39">
        <f t="shared" si="1"/>
        <v>0</v>
      </c>
      <c r="H12" s="40">
        <v>80</v>
      </c>
      <c r="I12" s="39">
        <f t="shared" si="0"/>
        <v>0</v>
      </c>
    </row>
    <row r="13" spans="1:15" x14ac:dyDescent="0.35">
      <c r="A13" s="27"/>
      <c r="B13" s="28" t="s">
        <v>28</v>
      </c>
      <c r="C13" s="48" t="s">
        <v>5</v>
      </c>
      <c r="D13" s="49"/>
      <c r="E13" s="34"/>
      <c r="F13" s="38">
        <f>VLOOKUP(C13,Baza!A$2:B$9,2,FALSE)</f>
        <v>0</v>
      </c>
      <c r="G13" s="39">
        <f t="shared" si="1"/>
        <v>0</v>
      </c>
      <c r="H13" s="40">
        <v>80</v>
      </c>
      <c r="I13" s="39">
        <f t="shared" si="0"/>
        <v>0</v>
      </c>
    </row>
    <row r="14" spans="1:15" x14ac:dyDescent="0.35">
      <c r="A14" s="27"/>
      <c r="B14" s="28" t="s">
        <v>28</v>
      </c>
      <c r="C14" s="48" t="s">
        <v>5</v>
      </c>
      <c r="D14" s="49"/>
      <c r="E14" s="34"/>
      <c r="F14" s="38">
        <f>VLOOKUP(C14,Baza!A$2:B$9,2,FALSE)</f>
        <v>0</v>
      </c>
      <c r="G14" s="39">
        <f t="shared" si="1"/>
        <v>0</v>
      </c>
      <c r="H14" s="40">
        <v>80</v>
      </c>
      <c r="I14" s="39">
        <f t="shared" si="0"/>
        <v>0</v>
      </c>
    </row>
    <row r="15" spans="1:15" x14ac:dyDescent="0.35">
      <c r="A15" s="27"/>
      <c r="B15" s="28" t="s">
        <v>28</v>
      </c>
      <c r="C15" s="48" t="s">
        <v>5</v>
      </c>
      <c r="D15" s="49"/>
      <c r="E15" s="34"/>
      <c r="F15" s="38">
        <f>VLOOKUP(C15,Baza!A$2:B$9,2,FALSE)</f>
        <v>0</v>
      </c>
      <c r="G15" s="39">
        <f t="shared" si="1"/>
        <v>0</v>
      </c>
      <c r="H15" s="40">
        <v>80</v>
      </c>
      <c r="I15" s="39">
        <f t="shared" si="0"/>
        <v>0</v>
      </c>
    </row>
    <row r="16" spans="1:15" x14ac:dyDescent="0.35">
      <c r="A16" s="27"/>
      <c r="B16" s="28" t="s">
        <v>28</v>
      </c>
      <c r="C16" s="48" t="s">
        <v>5</v>
      </c>
      <c r="D16" s="49"/>
      <c r="E16" s="34"/>
      <c r="F16" s="38">
        <f>VLOOKUP(C16,Baza!A$2:B$9,2,FALSE)</f>
        <v>0</v>
      </c>
      <c r="G16" s="39">
        <f t="shared" si="1"/>
        <v>0</v>
      </c>
      <c r="H16" s="40">
        <v>80</v>
      </c>
      <c r="I16" s="39">
        <f t="shared" si="0"/>
        <v>0</v>
      </c>
    </row>
    <row r="17" spans="1:15" x14ac:dyDescent="0.35">
      <c r="A17" s="27"/>
      <c r="B17" s="28" t="s">
        <v>28</v>
      </c>
      <c r="C17" s="48" t="s">
        <v>5</v>
      </c>
      <c r="D17" s="49"/>
      <c r="E17" s="34"/>
      <c r="F17" s="38">
        <f>VLOOKUP(C17,Baza!A$2:B$9,2,FALSE)</f>
        <v>0</v>
      </c>
      <c r="G17" s="39">
        <f t="shared" si="1"/>
        <v>0</v>
      </c>
      <c r="H17" s="40">
        <v>80</v>
      </c>
      <c r="I17" s="39">
        <f t="shared" si="0"/>
        <v>0</v>
      </c>
    </row>
    <row r="18" spans="1:15" x14ac:dyDescent="0.35">
      <c r="A18" s="27"/>
      <c r="B18" s="28" t="s">
        <v>28</v>
      </c>
      <c r="C18" s="48" t="s">
        <v>5</v>
      </c>
      <c r="D18" s="49"/>
      <c r="E18" s="34"/>
      <c r="F18" s="38">
        <f>VLOOKUP(C18,Baza!A$2:B$9,2,FALSE)</f>
        <v>0</v>
      </c>
      <c r="G18" s="39">
        <f t="shared" si="1"/>
        <v>0</v>
      </c>
      <c r="H18" s="40">
        <v>80</v>
      </c>
      <c r="I18" s="39">
        <f t="shared" si="0"/>
        <v>0</v>
      </c>
    </row>
    <row r="19" spans="1:15" x14ac:dyDescent="0.35">
      <c r="A19" s="27"/>
      <c r="B19" s="28" t="s">
        <v>28</v>
      </c>
      <c r="C19" s="48" t="s">
        <v>5</v>
      </c>
      <c r="D19" s="49"/>
      <c r="E19" s="34"/>
      <c r="F19" s="38">
        <f>VLOOKUP(C19,Baza!A$2:B$9,2,FALSE)</f>
        <v>0</v>
      </c>
      <c r="G19" s="39">
        <f t="shared" si="1"/>
        <v>0</v>
      </c>
      <c r="H19" s="40">
        <v>80</v>
      </c>
      <c r="I19" s="39">
        <f t="shared" si="0"/>
        <v>0</v>
      </c>
    </row>
    <row r="20" spans="1:15" x14ac:dyDescent="0.35">
      <c r="A20" s="27"/>
      <c r="B20" s="28" t="s">
        <v>28</v>
      </c>
      <c r="C20" s="48" t="s">
        <v>5</v>
      </c>
      <c r="D20" s="49"/>
      <c r="E20" s="34"/>
      <c r="F20" s="38">
        <f>VLOOKUP(C20,Baza!A$2:B$9,2,FALSE)</f>
        <v>0</v>
      </c>
      <c r="G20" s="39">
        <f t="shared" si="1"/>
        <v>0</v>
      </c>
      <c r="H20" s="40">
        <v>80</v>
      </c>
      <c r="I20" s="39">
        <f t="shared" si="0"/>
        <v>0</v>
      </c>
    </row>
    <row r="21" spans="1:15" x14ac:dyDescent="0.35">
      <c r="A21" s="27"/>
      <c r="B21" s="28" t="s">
        <v>28</v>
      </c>
      <c r="C21" s="48" t="s">
        <v>5</v>
      </c>
      <c r="D21" s="49"/>
      <c r="E21" s="34"/>
      <c r="F21" s="38">
        <f>VLOOKUP(C21,Baza!A$2:B$9,2,FALSE)</f>
        <v>0</v>
      </c>
      <c r="G21" s="39">
        <f t="shared" si="1"/>
        <v>0</v>
      </c>
      <c r="H21" s="40">
        <v>80</v>
      </c>
      <c r="I21" s="39">
        <f t="shared" si="0"/>
        <v>0</v>
      </c>
    </row>
    <row r="22" spans="1:15" x14ac:dyDescent="0.35">
      <c r="A22" s="27"/>
      <c r="B22" s="28" t="s">
        <v>28</v>
      </c>
      <c r="C22" s="48" t="s">
        <v>5</v>
      </c>
      <c r="D22" s="49"/>
      <c r="E22" s="34"/>
      <c r="F22" s="38">
        <f>VLOOKUP(C22,Baza!A$2:B$9,2,FALSE)</f>
        <v>0</v>
      </c>
      <c r="G22" s="39">
        <f t="shared" si="1"/>
        <v>0</v>
      </c>
      <c r="H22" s="40">
        <v>80</v>
      </c>
      <c r="I22" s="39">
        <f t="shared" si="0"/>
        <v>0</v>
      </c>
    </row>
    <row r="23" spans="1:15" x14ac:dyDescent="0.35">
      <c r="A23" s="27"/>
      <c r="B23" s="28" t="s">
        <v>28</v>
      </c>
      <c r="C23" s="48" t="s">
        <v>5</v>
      </c>
      <c r="D23" s="49"/>
      <c r="E23" s="34"/>
      <c r="F23" s="38">
        <f>VLOOKUP(C23,Baza!A$2:B$9,2,FALSE)</f>
        <v>0</v>
      </c>
      <c r="G23" s="39">
        <f t="shared" si="1"/>
        <v>0</v>
      </c>
      <c r="H23" s="40">
        <v>80</v>
      </c>
      <c r="I23" s="39">
        <f t="shared" si="0"/>
        <v>0</v>
      </c>
    </row>
    <row r="24" spans="1:15" x14ac:dyDescent="0.35">
      <c r="A24" s="27"/>
      <c r="B24" s="28" t="s">
        <v>28</v>
      </c>
      <c r="C24" s="48" t="s">
        <v>5</v>
      </c>
      <c r="D24" s="49"/>
      <c r="E24" s="34"/>
      <c r="F24" s="38">
        <f>VLOOKUP(C24,Baza!A$2:B$9,2,FALSE)</f>
        <v>0</v>
      </c>
      <c r="G24" s="39">
        <f t="shared" si="1"/>
        <v>0</v>
      </c>
      <c r="H24" s="40">
        <v>80</v>
      </c>
      <c r="I24" s="39">
        <f t="shared" si="0"/>
        <v>0</v>
      </c>
    </row>
    <row r="25" spans="1:15" x14ac:dyDescent="0.35">
      <c r="A25" s="27"/>
      <c r="B25" s="28" t="s">
        <v>28</v>
      </c>
      <c r="C25" s="48" t="s">
        <v>5</v>
      </c>
      <c r="D25" s="49"/>
      <c r="E25" s="34"/>
      <c r="F25" s="38">
        <f>VLOOKUP(C25,Baza!A$2:B$9,2,FALSE)</f>
        <v>0</v>
      </c>
      <c r="G25" s="39">
        <f t="shared" si="1"/>
        <v>0</v>
      </c>
      <c r="H25" s="40">
        <v>80</v>
      </c>
      <c r="I25" s="39">
        <f t="shared" si="0"/>
        <v>0</v>
      </c>
    </row>
    <row r="26" spans="1:15" x14ac:dyDescent="0.35">
      <c r="A26" s="27"/>
      <c r="B26" s="28" t="s">
        <v>28</v>
      </c>
      <c r="C26" s="48" t="s">
        <v>5</v>
      </c>
      <c r="D26" s="49"/>
      <c r="E26" s="34"/>
      <c r="F26" s="38">
        <f>VLOOKUP(C26,Baza!A$2:B$9,2,FALSE)</f>
        <v>0</v>
      </c>
      <c r="G26" s="39">
        <f t="shared" si="1"/>
        <v>0</v>
      </c>
      <c r="H26" s="40">
        <v>80</v>
      </c>
      <c r="I26" s="39">
        <f t="shared" si="0"/>
        <v>0</v>
      </c>
    </row>
    <row r="27" spans="1:15" x14ac:dyDescent="0.35">
      <c r="B27" s="11" t="s">
        <v>32</v>
      </c>
      <c r="C27" s="50" t="s">
        <v>35</v>
      </c>
      <c r="D27" s="51"/>
      <c r="E27" s="35"/>
      <c r="F27" s="41"/>
      <c r="G27" s="41">
        <f>ROUND(SUM(G7:G26)*40%,2)</f>
        <v>0</v>
      </c>
      <c r="H27" s="42">
        <v>80</v>
      </c>
      <c r="I27" s="41">
        <f t="shared" si="0"/>
        <v>0</v>
      </c>
    </row>
    <row r="28" spans="1:15" s="1" customFormat="1" x14ac:dyDescent="0.35">
      <c r="B28" s="10"/>
      <c r="C28" s="46" t="s">
        <v>9</v>
      </c>
      <c r="D28" s="47"/>
      <c r="E28" s="36">
        <f>SUM(E7:E26)</f>
        <v>0</v>
      </c>
      <c r="F28" s="43"/>
      <c r="G28" s="43">
        <f>SUM(G7:G27)</f>
        <v>0</v>
      </c>
      <c r="H28" s="43"/>
      <c r="I28" s="43">
        <f>SUM(I7:I27)</f>
        <v>0</v>
      </c>
      <c r="J28" s="5"/>
      <c r="K28" s="5"/>
      <c r="L28" s="5"/>
      <c r="M28" s="5"/>
      <c r="N28" s="5"/>
      <c r="O28" s="5"/>
    </row>
    <row r="30" spans="1:15" x14ac:dyDescent="0.35">
      <c r="B30" s="44"/>
    </row>
    <row r="31" spans="1:15" x14ac:dyDescent="0.35">
      <c r="A31" s="1" t="s">
        <v>10</v>
      </c>
      <c r="B31" s="44"/>
    </row>
    <row r="32" spans="1:15" s="23" customFormat="1" ht="43.5" x14ac:dyDescent="0.35">
      <c r="A32" s="17" t="s">
        <v>2</v>
      </c>
      <c r="B32" s="17" t="s">
        <v>3</v>
      </c>
      <c r="C32" s="52" t="s">
        <v>29</v>
      </c>
      <c r="D32" s="53"/>
      <c r="E32" s="33" t="s">
        <v>30</v>
      </c>
      <c r="F32" s="18" t="s">
        <v>31</v>
      </c>
      <c r="G32" s="18" t="s">
        <v>6</v>
      </c>
      <c r="H32" s="19" t="s">
        <v>7</v>
      </c>
      <c r="I32" s="18" t="s">
        <v>8</v>
      </c>
      <c r="J32" s="22"/>
      <c r="K32" s="22"/>
      <c r="L32" s="22"/>
      <c r="M32" s="22"/>
      <c r="N32" s="22"/>
      <c r="O32" s="22"/>
    </row>
    <row r="33" spans="1:9" x14ac:dyDescent="0.35">
      <c r="A33" s="27"/>
      <c r="B33" s="28" t="s">
        <v>28</v>
      </c>
      <c r="C33" s="48" t="s">
        <v>5</v>
      </c>
      <c r="D33" s="49"/>
      <c r="E33" s="34"/>
      <c r="F33" s="38">
        <f>VLOOKUP(C33,Baza!A$2:B$9,2,FALSE)</f>
        <v>0</v>
      </c>
      <c r="G33" s="39">
        <f>ROUND(E33*F33,2)</f>
        <v>0</v>
      </c>
      <c r="H33" s="40">
        <v>80</v>
      </c>
      <c r="I33" s="39">
        <f>ROUND(G33*H33%,2)</f>
        <v>0</v>
      </c>
    </row>
    <row r="34" spans="1:9" x14ac:dyDescent="0.35">
      <c r="A34" s="27"/>
      <c r="B34" s="28" t="s">
        <v>28</v>
      </c>
      <c r="C34" s="48" t="s">
        <v>5</v>
      </c>
      <c r="D34" s="49"/>
      <c r="E34" s="34"/>
      <c r="F34" s="38">
        <f>VLOOKUP(C34,Baza!A$2:B$9,2,FALSE)</f>
        <v>0</v>
      </c>
      <c r="G34" s="39">
        <f t="shared" ref="G34:G51" si="2">ROUND(E34*F34,2)</f>
        <v>0</v>
      </c>
      <c r="H34" s="40">
        <v>80</v>
      </c>
      <c r="I34" s="39">
        <f t="shared" ref="I34:I52" si="3">ROUND(G34*H34%,2)</f>
        <v>0</v>
      </c>
    </row>
    <row r="35" spans="1:9" x14ac:dyDescent="0.35">
      <c r="A35" s="27"/>
      <c r="B35" s="28" t="s">
        <v>28</v>
      </c>
      <c r="C35" s="48" t="s">
        <v>5</v>
      </c>
      <c r="D35" s="49"/>
      <c r="E35" s="34"/>
      <c r="F35" s="38">
        <f>VLOOKUP(C35,Baza!A$2:B$9,2,FALSE)</f>
        <v>0</v>
      </c>
      <c r="G35" s="39">
        <f t="shared" si="2"/>
        <v>0</v>
      </c>
      <c r="H35" s="40">
        <v>80</v>
      </c>
      <c r="I35" s="39">
        <f t="shared" si="3"/>
        <v>0</v>
      </c>
    </row>
    <row r="36" spans="1:9" x14ac:dyDescent="0.35">
      <c r="A36" s="27"/>
      <c r="B36" s="28" t="s">
        <v>28</v>
      </c>
      <c r="C36" s="48" t="s">
        <v>5</v>
      </c>
      <c r="D36" s="49"/>
      <c r="E36" s="34"/>
      <c r="F36" s="38">
        <f>VLOOKUP(C36,Baza!A$2:B$9,2,FALSE)</f>
        <v>0</v>
      </c>
      <c r="G36" s="39">
        <f t="shared" si="2"/>
        <v>0</v>
      </c>
      <c r="H36" s="40">
        <v>80</v>
      </c>
      <c r="I36" s="39">
        <f t="shared" si="3"/>
        <v>0</v>
      </c>
    </row>
    <row r="37" spans="1:9" x14ac:dyDescent="0.35">
      <c r="A37" s="27"/>
      <c r="B37" s="28" t="s">
        <v>28</v>
      </c>
      <c r="C37" s="48" t="s">
        <v>5</v>
      </c>
      <c r="D37" s="49"/>
      <c r="E37" s="34"/>
      <c r="F37" s="38">
        <f>VLOOKUP(C37,Baza!A$2:B$9,2,FALSE)</f>
        <v>0</v>
      </c>
      <c r="G37" s="39">
        <f t="shared" si="2"/>
        <v>0</v>
      </c>
      <c r="H37" s="40">
        <v>80</v>
      </c>
      <c r="I37" s="39">
        <f t="shared" si="3"/>
        <v>0</v>
      </c>
    </row>
    <row r="38" spans="1:9" x14ac:dyDescent="0.35">
      <c r="A38" s="27"/>
      <c r="B38" s="28" t="s">
        <v>28</v>
      </c>
      <c r="C38" s="48" t="s">
        <v>5</v>
      </c>
      <c r="D38" s="49"/>
      <c r="E38" s="34"/>
      <c r="F38" s="38">
        <f>VLOOKUP(C38,Baza!A$2:B$9,2,FALSE)</f>
        <v>0</v>
      </c>
      <c r="G38" s="39">
        <f t="shared" si="2"/>
        <v>0</v>
      </c>
      <c r="H38" s="40">
        <v>80</v>
      </c>
      <c r="I38" s="39">
        <f t="shared" si="3"/>
        <v>0</v>
      </c>
    </row>
    <row r="39" spans="1:9" x14ac:dyDescent="0.35">
      <c r="A39" s="27"/>
      <c r="B39" s="28" t="s">
        <v>28</v>
      </c>
      <c r="C39" s="48" t="s">
        <v>5</v>
      </c>
      <c r="D39" s="49"/>
      <c r="E39" s="34"/>
      <c r="F39" s="38">
        <f>VLOOKUP(C39,Baza!A$2:B$9,2,FALSE)</f>
        <v>0</v>
      </c>
      <c r="G39" s="39">
        <f t="shared" si="2"/>
        <v>0</v>
      </c>
      <c r="H39" s="40">
        <v>80</v>
      </c>
      <c r="I39" s="39">
        <f t="shared" si="3"/>
        <v>0</v>
      </c>
    </row>
    <row r="40" spans="1:9" x14ac:dyDescent="0.35">
      <c r="A40" s="27"/>
      <c r="B40" s="28" t="s">
        <v>28</v>
      </c>
      <c r="C40" s="48" t="s">
        <v>5</v>
      </c>
      <c r="D40" s="49"/>
      <c r="E40" s="34"/>
      <c r="F40" s="38">
        <f>VLOOKUP(C40,Baza!A$2:B$9,2,FALSE)</f>
        <v>0</v>
      </c>
      <c r="G40" s="39">
        <f t="shared" si="2"/>
        <v>0</v>
      </c>
      <c r="H40" s="40">
        <v>80</v>
      </c>
      <c r="I40" s="39">
        <f t="shared" si="3"/>
        <v>0</v>
      </c>
    </row>
    <row r="41" spans="1:9" x14ac:dyDescent="0.35">
      <c r="A41" s="27"/>
      <c r="B41" s="28" t="s">
        <v>28</v>
      </c>
      <c r="C41" s="48" t="s">
        <v>5</v>
      </c>
      <c r="D41" s="49"/>
      <c r="E41" s="34"/>
      <c r="F41" s="38">
        <f>VLOOKUP(C41,Baza!A$2:B$9,2,FALSE)</f>
        <v>0</v>
      </c>
      <c r="G41" s="39">
        <f t="shared" si="2"/>
        <v>0</v>
      </c>
      <c r="H41" s="40">
        <v>80</v>
      </c>
      <c r="I41" s="39">
        <f t="shared" si="3"/>
        <v>0</v>
      </c>
    </row>
    <row r="42" spans="1:9" x14ac:dyDescent="0.35">
      <c r="A42" s="27"/>
      <c r="B42" s="28" t="s">
        <v>28</v>
      </c>
      <c r="C42" s="48" t="s">
        <v>5</v>
      </c>
      <c r="D42" s="49"/>
      <c r="E42" s="34"/>
      <c r="F42" s="38">
        <f>VLOOKUP(C42,Baza!A$2:B$9,2,FALSE)</f>
        <v>0</v>
      </c>
      <c r="G42" s="39">
        <f t="shared" si="2"/>
        <v>0</v>
      </c>
      <c r="H42" s="40">
        <v>80</v>
      </c>
      <c r="I42" s="39">
        <f t="shared" si="3"/>
        <v>0</v>
      </c>
    </row>
    <row r="43" spans="1:9" x14ac:dyDescent="0.35">
      <c r="A43" s="27"/>
      <c r="B43" s="28" t="s">
        <v>28</v>
      </c>
      <c r="C43" s="48" t="s">
        <v>5</v>
      </c>
      <c r="D43" s="49"/>
      <c r="E43" s="34"/>
      <c r="F43" s="38">
        <f>VLOOKUP(C43,Baza!A$2:B$9,2,FALSE)</f>
        <v>0</v>
      </c>
      <c r="G43" s="39">
        <f t="shared" si="2"/>
        <v>0</v>
      </c>
      <c r="H43" s="40">
        <v>80</v>
      </c>
      <c r="I43" s="39">
        <f t="shared" si="3"/>
        <v>0</v>
      </c>
    </row>
    <row r="44" spans="1:9" x14ac:dyDescent="0.35">
      <c r="A44" s="27"/>
      <c r="B44" s="28" t="s">
        <v>28</v>
      </c>
      <c r="C44" s="48" t="s">
        <v>5</v>
      </c>
      <c r="D44" s="49"/>
      <c r="E44" s="34"/>
      <c r="F44" s="38">
        <f>VLOOKUP(C44,Baza!A$2:B$9,2,FALSE)</f>
        <v>0</v>
      </c>
      <c r="G44" s="39">
        <f t="shared" si="2"/>
        <v>0</v>
      </c>
      <c r="H44" s="40">
        <v>80</v>
      </c>
      <c r="I44" s="39">
        <f t="shared" si="3"/>
        <v>0</v>
      </c>
    </row>
    <row r="45" spans="1:9" x14ac:dyDescent="0.35">
      <c r="A45" s="27"/>
      <c r="B45" s="28" t="s">
        <v>28</v>
      </c>
      <c r="C45" s="48" t="s">
        <v>5</v>
      </c>
      <c r="D45" s="49"/>
      <c r="E45" s="34"/>
      <c r="F45" s="38">
        <f>VLOOKUP(C45,Baza!A$2:B$9,2,FALSE)</f>
        <v>0</v>
      </c>
      <c r="G45" s="39">
        <f t="shared" si="2"/>
        <v>0</v>
      </c>
      <c r="H45" s="40">
        <v>80</v>
      </c>
      <c r="I45" s="39">
        <f t="shared" si="3"/>
        <v>0</v>
      </c>
    </row>
    <row r="46" spans="1:9" x14ac:dyDescent="0.35">
      <c r="A46" s="27"/>
      <c r="B46" s="28" t="s">
        <v>28</v>
      </c>
      <c r="C46" s="48" t="s">
        <v>5</v>
      </c>
      <c r="D46" s="49"/>
      <c r="E46" s="34"/>
      <c r="F46" s="38">
        <f>VLOOKUP(C46,Baza!A$2:B$9,2,FALSE)</f>
        <v>0</v>
      </c>
      <c r="G46" s="39">
        <f t="shared" si="2"/>
        <v>0</v>
      </c>
      <c r="H46" s="40">
        <v>80</v>
      </c>
      <c r="I46" s="39">
        <f t="shared" si="3"/>
        <v>0</v>
      </c>
    </row>
    <row r="47" spans="1:9" x14ac:dyDescent="0.35">
      <c r="A47" s="27"/>
      <c r="B47" s="28" t="s">
        <v>28</v>
      </c>
      <c r="C47" s="48" t="s">
        <v>5</v>
      </c>
      <c r="D47" s="49"/>
      <c r="E47" s="34"/>
      <c r="F47" s="38">
        <f>VLOOKUP(C47,Baza!A$2:B$9,2,FALSE)</f>
        <v>0</v>
      </c>
      <c r="G47" s="39">
        <f t="shared" si="2"/>
        <v>0</v>
      </c>
      <c r="H47" s="40">
        <v>80</v>
      </c>
      <c r="I47" s="39">
        <f t="shared" si="3"/>
        <v>0</v>
      </c>
    </row>
    <row r="48" spans="1:9" x14ac:dyDescent="0.35">
      <c r="A48" s="27"/>
      <c r="B48" s="28" t="s">
        <v>28</v>
      </c>
      <c r="C48" s="48" t="s">
        <v>5</v>
      </c>
      <c r="D48" s="49"/>
      <c r="E48" s="34"/>
      <c r="F48" s="38">
        <f>VLOOKUP(C48,Baza!A$2:B$9,2,FALSE)</f>
        <v>0</v>
      </c>
      <c r="G48" s="39">
        <f t="shared" si="2"/>
        <v>0</v>
      </c>
      <c r="H48" s="40">
        <v>80</v>
      </c>
      <c r="I48" s="39">
        <f t="shared" si="3"/>
        <v>0</v>
      </c>
    </row>
    <row r="49" spans="1:15" x14ac:dyDescent="0.35">
      <c r="A49" s="27"/>
      <c r="B49" s="28" t="s">
        <v>28</v>
      </c>
      <c r="C49" s="48" t="s">
        <v>5</v>
      </c>
      <c r="D49" s="49"/>
      <c r="E49" s="34"/>
      <c r="F49" s="38">
        <f>VLOOKUP(C49,Baza!A$2:B$9,2,FALSE)</f>
        <v>0</v>
      </c>
      <c r="G49" s="39">
        <f t="shared" si="2"/>
        <v>0</v>
      </c>
      <c r="H49" s="40">
        <v>80</v>
      </c>
      <c r="I49" s="39">
        <f t="shared" si="3"/>
        <v>0</v>
      </c>
    </row>
    <row r="50" spans="1:15" x14ac:dyDescent="0.35">
      <c r="A50" s="27"/>
      <c r="B50" s="28" t="s">
        <v>28</v>
      </c>
      <c r="C50" s="48" t="s">
        <v>5</v>
      </c>
      <c r="D50" s="49"/>
      <c r="E50" s="34"/>
      <c r="F50" s="38">
        <f>VLOOKUP(C50,Baza!A$2:B$9,2,FALSE)</f>
        <v>0</v>
      </c>
      <c r="G50" s="39">
        <f t="shared" si="2"/>
        <v>0</v>
      </c>
      <c r="H50" s="40">
        <v>80</v>
      </c>
      <c r="I50" s="39">
        <f t="shared" si="3"/>
        <v>0</v>
      </c>
    </row>
    <row r="51" spans="1:15" x14ac:dyDescent="0.35">
      <c r="A51" s="27"/>
      <c r="B51" s="28" t="s">
        <v>28</v>
      </c>
      <c r="C51" s="48" t="s">
        <v>5</v>
      </c>
      <c r="D51" s="49"/>
      <c r="E51" s="34"/>
      <c r="F51" s="38">
        <f>VLOOKUP(C51,Baza!A$2:B$9,2,FALSE)</f>
        <v>0</v>
      </c>
      <c r="G51" s="39">
        <f t="shared" si="2"/>
        <v>0</v>
      </c>
      <c r="H51" s="40">
        <v>80</v>
      </c>
      <c r="I51" s="39">
        <f t="shared" si="3"/>
        <v>0</v>
      </c>
    </row>
    <row r="52" spans="1:15" x14ac:dyDescent="0.35">
      <c r="A52" s="27"/>
      <c r="B52" s="28" t="s">
        <v>28</v>
      </c>
      <c r="C52" s="48" t="s">
        <v>5</v>
      </c>
      <c r="D52" s="49"/>
      <c r="E52" s="34"/>
      <c r="F52" s="38">
        <f>VLOOKUP(C52,Baza!A$2:B$9,2,FALSE)</f>
        <v>0</v>
      </c>
      <c r="G52" s="39">
        <f>ROUND(E52*F52,2)</f>
        <v>0</v>
      </c>
      <c r="H52" s="40">
        <v>80</v>
      </c>
      <c r="I52" s="39">
        <f t="shared" si="3"/>
        <v>0</v>
      </c>
    </row>
    <row r="53" spans="1:15" x14ac:dyDescent="0.35">
      <c r="B53" s="11" t="s">
        <v>32</v>
      </c>
      <c r="C53" s="50" t="s">
        <v>35</v>
      </c>
      <c r="D53" s="51"/>
      <c r="E53" s="35"/>
      <c r="F53" s="41"/>
      <c r="G53" s="41">
        <f>ROUND(SUM(G33:G52)*40%,2)</f>
        <v>0</v>
      </c>
      <c r="H53" s="42">
        <v>80</v>
      </c>
      <c r="I53" s="41">
        <f>ROUND(G53*H53%,2)</f>
        <v>0</v>
      </c>
    </row>
    <row r="54" spans="1:15" x14ac:dyDescent="0.35">
      <c r="A54" s="1"/>
      <c r="B54" s="10"/>
      <c r="C54" s="46" t="s">
        <v>9</v>
      </c>
      <c r="D54" s="47"/>
      <c r="E54" s="36">
        <f>SUM(E33:E52)</f>
        <v>0</v>
      </c>
      <c r="F54" s="43"/>
      <c r="G54" s="43">
        <f>SUM(G33:G53)</f>
        <v>0</v>
      </c>
      <c r="H54" s="43"/>
      <c r="I54" s="43">
        <f>SUM(I33:I53)</f>
        <v>0</v>
      </c>
    </row>
    <row r="57" spans="1:15" ht="43.5" x14ac:dyDescent="0.35">
      <c r="A57" s="1"/>
      <c r="B57" s="15" t="s">
        <v>11</v>
      </c>
      <c r="C57" s="16" t="s">
        <v>33</v>
      </c>
      <c r="D57" s="16" t="s">
        <v>34</v>
      </c>
      <c r="E57" s="37" t="s">
        <v>6</v>
      </c>
      <c r="F57" s="16" t="s">
        <v>15</v>
      </c>
      <c r="H57" s="4"/>
      <c r="L57"/>
      <c r="M57"/>
      <c r="N57"/>
      <c r="O57"/>
    </row>
    <row r="58" spans="1:15" x14ac:dyDescent="0.35">
      <c r="B58" s="13" t="s">
        <v>13</v>
      </c>
      <c r="C58" s="25">
        <f>SUM(G7:G26)</f>
        <v>0</v>
      </c>
      <c r="D58" s="25">
        <f>+G27</f>
        <v>0</v>
      </c>
      <c r="E58" s="25">
        <f>+G28</f>
        <v>0</v>
      </c>
      <c r="F58" s="25">
        <f>+I28</f>
        <v>0</v>
      </c>
      <c r="H58" s="4"/>
      <c r="L58"/>
      <c r="M58"/>
      <c r="N58"/>
      <c r="O58"/>
    </row>
    <row r="59" spans="1:15" x14ac:dyDescent="0.35">
      <c r="B59" s="13" t="s">
        <v>14</v>
      </c>
      <c r="C59" s="25">
        <f>SUM(G33:G52)</f>
        <v>0</v>
      </c>
      <c r="D59" s="25">
        <f>+G53</f>
        <v>0</v>
      </c>
      <c r="E59" s="25">
        <f>+G54</f>
        <v>0</v>
      </c>
      <c r="F59" s="25">
        <f>+I54</f>
        <v>0</v>
      </c>
      <c r="H59" s="4"/>
      <c r="L59"/>
      <c r="M59"/>
      <c r="N59"/>
      <c r="O59"/>
    </row>
    <row r="60" spans="1:15" s="1" customFormat="1" x14ac:dyDescent="0.35">
      <c r="B60" s="14" t="s">
        <v>12</v>
      </c>
      <c r="C60" s="24">
        <f>+C58+C59</f>
        <v>0</v>
      </c>
      <c r="D60" s="24">
        <f t="shared" ref="D60:E60" si="4">+D58+D59</f>
        <v>0</v>
      </c>
      <c r="E60" s="24">
        <f t="shared" si="4"/>
        <v>0</v>
      </c>
      <c r="F60" s="24">
        <f t="shared" ref="F60" si="5">SUM(F58:F59)</f>
        <v>0</v>
      </c>
      <c r="G60" s="5"/>
      <c r="H60" s="5"/>
      <c r="I60" s="5"/>
      <c r="J60" s="5"/>
      <c r="K60" s="5"/>
    </row>
  </sheetData>
  <sheetProtection selectLockedCells="1"/>
  <mergeCells count="47">
    <mergeCell ref="C10:D10"/>
    <mergeCell ref="B3:I3"/>
    <mergeCell ref="C6:D6"/>
    <mergeCell ref="C7:D7"/>
    <mergeCell ref="C8:D8"/>
    <mergeCell ref="C9:D9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3:D23"/>
    <mergeCell ref="C24:D24"/>
    <mergeCell ref="C25:D25"/>
    <mergeCell ref="C26:D26"/>
    <mergeCell ref="C27:D27"/>
    <mergeCell ref="C28:D28"/>
    <mergeCell ref="C32:D32"/>
    <mergeCell ref="C33:D33"/>
    <mergeCell ref="C34:D34"/>
    <mergeCell ref="C35:D35"/>
    <mergeCell ref="C47:D47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54:D54"/>
    <mergeCell ref="C48:D48"/>
    <mergeCell ref="C49:D49"/>
    <mergeCell ref="C50:D50"/>
    <mergeCell ref="C51:D51"/>
    <mergeCell ref="C52:D52"/>
    <mergeCell ref="C53:D53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&amp;L&amp;G</oddHeader>
  </headerFooter>
  <rowBreaks count="1" manualBreakCount="1">
    <brk id="2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A2BE8783-9387-444E-8674-3718F6BCB900}">
          <x14:formula1>
            <xm:f>Baza!$A$2:$A$9</xm:f>
          </x14:formula1>
          <xm:sqref>C7:C26 C33:C52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43F5F-C71D-4547-B35C-7BC90B5334E3}">
  <sheetPr codeName="List3">
    <tabColor theme="5" tint="0.59999389629810485"/>
    <pageSetUpPr fitToPage="1"/>
  </sheetPr>
  <dimension ref="A1:O60"/>
  <sheetViews>
    <sheetView view="pageLayout" zoomScaleNormal="100" workbookViewId="0">
      <selection activeCell="C4" sqref="C4"/>
    </sheetView>
  </sheetViews>
  <sheetFormatPr defaultRowHeight="14.5" x14ac:dyDescent="0.35"/>
  <cols>
    <col min="1" max="1" width="28" customWidth="1"/>
    <col min="2" max="2" width="22.453125" bestFit="1" customWidth="1"/>
    <col min="3" max="3" width="22.54296875" style="3" customWidth="1"/>
    <col min="4" max="4" width="20" style="3" customWidth="1"/>
    <col min="5" max="5" width="13" style="32" bestFit="1" customWidth="1"/>
    <col min="6" max="7" width="13" style="4" bestFit="1" customWidth="1"/>
    <col min="8" max="8" width="13.453125" style="7" bestFit="1" customWidth="1"/>
    <col min="9" max="9" width="13.26953125" style="4" customWidth="1"/>
    <col min="10" max="15" width="8.81640625" style="4"/>
  </cols>
  <sheetData>
    <row r="1" spans="1:15" ht="28.15" customHeight="1" x14ac:dyDescent="0.45">
      <c r="A1" s="12" t="str">
        <f>Skupni!A1</f>
        <v>2. JAVNI POZIV LAS PRI DOBRIH LJUDEH (EKSRP)</v>
      </c>
    </row>
    <row r="2" spans="1:15" x14ac:dyDescent="0.35">
      <c r="A2" s="1"/>
    </row>
    <row r="3" spans="1:15" x14ac:dyDescent="0.35">
      <c r="A3" s="2" t="s">
        <v>16</v>
      </c>
      <c r="B3" s="54"/>
      <c r="C3" s="54"/>
      <c r="D3" s="54"/>
      <c r="E3" s="54"/>
      <c r="F3" s="54"/>
      <c r="G3" s="54"/>
      <c r="H3" s="54"/>
      <c r="I3" s="54"/>
    </row>
    <row r="5" spans="1:15" x14ac:dyDescent="0.35">
      <c r="A5" s="1"/>
    </row>
    <row r="6" spans="1:15" s="21" customFormat="1" ht="43.5" x14ac:dyDescent="0.35">
      <c r="A6" s="17" t="s">
        <v>36</v>
      </c>
      <c r="B6" s="17" t="s">
        <v>3</v>
      </c>
      <c r="C6" s="52" t="s">
        <v>29</v>
      </c>
      <c r="D6" s="53"/>
      <c r="E6" s="33" t="s">
        <v>30</v>
      </c>
      <c r="F6" s="18" t="s">
        <v>31</v>
      </c>
      <c r="G6" s="18" t="s">
        <v>6</v>
      </c>
      <c r="H6" s="19" t="s">
        <v>7</v>
      </c>
      <c r="I6" s="18" t="s">
        <v>8</v>
      </c>
      <c r="J6" s="20"/>
      <c r="K6" s="20"/>
      <c r="L6" s="20"/>
      <c r="M6" s="20"/>
      <c r="N6" s="20"/>
      <c r="O6" s="20"/>
    </row>
    <row r="7" spans="1:15" x14ac:dyDescent="0.35">
      <c r="A7" s="27"/>
      <c r="B7" s="28" t="s">
        <v>28</v>
      </c>
      <c r="C7" s="48" t="s">
        <v>5</v>
      </c>
      <c r="D7" s="49"/>
      <c r="E7" s="34"/>
      <c r="F7" s="38">
        <f>VLOOKUP(C7,Baza!A$2:B$9,2,FALSE)</f>
        <v>0</v>
      </c>
      <c r="G7" s="39">
        <f>ROUND(E7*F7,2)</f>
        <v>0</v>
      </c>
      <c r="H7" s="40">
        <v>80</v>
      </c>
      <c r="I7" s="39">
        <f t="shared" ref="I7:I27" si="0">ROUND(G7*H7%,2)</f>
        <v>0</v>
      </c>
    </row>
    <row r="8" spans="1:15" x14ac:dyDescent="0.35">
      <c r="A8" s="27"/>
      <c r="B8" s="28" t="s">
        <v>28</v>
      </c>
      <c r="C8" s="48" t="s">
        <v>5</v>
      </c>
      <c r="D8" s="49"/>
      <c r="E8" s="34"/>
      <c r="F8" s="38">
        <f>VLOOKUP(C8,Baza!A$2:B$9,2,FALSE)</f>
        <v>0</v>
      </c>
      <c r="G8" s="39">
        <f t="shared" ref="G8:G26" si="1">ROUND(E8*F8,2)</f>
        <v>0</v>
      </c>
      <c r="H8" s="40">
        <v>80</v>
      </c>
      <c r="I8" s="39">
        <f t="shared" si="0"/>
        <v>0</v>
      </c>
    </row>
    <row r="9" spans="1:15" x14ac:dyDescent="0.35">
      <c r="A9" s="27"/>
      <c r="B9" s="28" t="s">
        <v>28</v>
      </c>
      <c r="C9" s="48" t="s">
        <v>5</v>
      </c>
      <c r="D9" s="49"/>
      <c r="E9" s="34"/>
      <c r="F9" s="38">
        <f>VLOOKUP(C9,Baza!A$2:B$9,2,FALSE)</f>
        <v>0</v>
      </c>
      <c r="G9" s="39">
        <f t="shared" si="1"/>
        <v>0</v>
      </c>
      <c r="H9" s="40">
        <v>80</v>
      </c>
      <c r="I9" s="39">
        <f t="shared" si="0"/>
        <v>0</v>
      </c>
    </row>
    <row r="10" spans="1:15" x14ac:dyDescent="0.35">
      <c r="A10" s="27"/>
      <c r="B10" s="28" t="s">
        <v>28</v>
      </c>
      <c r="C10" s="48" t="s">
        <v>5</v>
      </c>
      <c r="D10" s="49"/>
      <c r="E10" s="34"/>
      <c r="F10" s="38">
        <f>VLOOKUP(C10,Baza!A$2:B$9,2,FALSE)</f>
        <v>0</v>
      </c>
      <c r="G10" s="39">
        <f t="shared" si="1"/>
        <v>0</v>
      </c>
      <c r="H10" s="40">
        <v>80</v>
      </c>
      <c r="I10" s="39">
        <f t="shared" si="0"/>
        <v>0</v>
      </c>
    </row>
    <row r="11" spans="1:15" x14ac:dyDescent="0.35">
      <c r="A11" s="27"/>
      <c r="B11" s="28" t="s">
        <v>28</v>
      </c>
      <c r="C11" s="48" t="s">
        <v>5</v>
      </c>
      <c r="D11" s="49"/>
      <c r="E11" s="34"/>
      <c r="F11" s="38">
        <f>VLOOKUP(C11,Baza!A$2:B$9,2,FALSE)</f>
        <v>0</v>
      </c>
      <c r="G11" s="39">
        <f t="shared" si="1"/>
        <v>0</v>
      </c>
      <c r="H11" s="40">
        <v>80</v>
      </c>
      <c r="I11" s="39">
        <f t="shared" si="0"/>
        <v>0</v>
      </c>
    </row>
    <row r="12" spans="1:15" x14ac:dyDescent="0.35">
      <c r="A12" s="27"/>
      <c r="B12" s="28" t="s">
        <v>28</v>
      </c>
      <c r="C12" s="48" t="s">
        <v>5</v>
      </c>
      <c r="D12" s="49"/>
      <c r="E12" s="34"/>
      <c r="F12" s="38">
        <f>VLOOKUP(C12,Baza!A$2:B$9,2,FALSE)</f>
        <v>0</v>
      </c>
      <c r="G12" s="39">
        <f t="shared" si="1"/>
        <v>0</v>
      </c>
      <c r="H12" s="40">
        <v>80</v>
      </c>
      <c r="I12" s="39">
        <f t="shared" si="0"/>
        <v>0</v>
      </c>
    </row>
    <row r="13" spans="1:15" x14ac:dyDescent="0.35">
      <c r="A13" s="27"/>
      <c r="B13" s="28" t="s">
        <v>28</v>
      </c>
      <c r="C13" s="48" t="s">
        <v>5</v>
      </c>
      <c r="D13" s="49"/>
      <c r="E13" s="34"/>
      <c r="F13" s="38">
        <f>VLOOKUP(C13,Baza!A$2:B$9,2,FALSE)</f>
        <v>0</v>
      </c>
      <c r="G13" s="39">
        <f t="shared" si="1"/>
        <v>0</v>
      </c>
      <c r="H13" s="40">
        <v>80</v>
      </c>
      <c r="I13" s="39">
        <f t="shared" si="0"/>
        <v>0</v>
      </c>
    </row>
    <row r="14" spans="1:15" x14ac:dyDescent="0.35">
      <c r="A14" s="27"/>
      <c r="B14" s="28" t="s">
        <v>28</v>
      </c>
      <c r="C14" s="48" t="s">
        <v>5</v>
      </c>
      <c r="D14" s="49"/>
      <c r="E14" s="34"/>
      <c r="F14" s="38">
        <f>VLOOKUP(C14,Baza!A$2:B$9,2,FALSE)</f>
        <v>0</v>
      </c>
      <c r="G14" s="39">
        <f t="shared" si="1"/>
        <v>0</v>
      </c>
      <c r="H14" s="40">
        <v>80</v>
      </c>
      <c r="I14" s="39">
        <f t="shared" si="0"/>
        <v>0</v>
      </c>
    </row>
    <row r="15" spans="1:15" x14ac:dyDescent="0.35">
      <c r="A15" s="27"/>
      <c r="B15" s="28" t="s">
        <v>28</v>
      </c>
      <c r="C15" s="48" t="s">
        <v>5</v>
      </c>
      <c r="D15" s="49"/>
      <c r="E15" s="34"/>
      <c r="F15" s="38">
        <f>VLOOKUP(C15,Baza!A$2:B$9,2,FALSE)</f>
        <v>0</v>
      </c>
      <c r="G15" s="39">
        <f t="shared" si="1"/>
        <v>0</v>
      </c>
      <c r="H15" s="40">
        <v>80</v>
      </c>
      <c r="I15" s="39">
        <f t="shared" si="0"/>
        <v>0</v>
      </c>
    </row>
    <row r="16" spans="1:15" x14ac:dyDescent="0.35">
      <c r="A16" s="27"/>
      <c r="B16" s="28" t="s">
        <v>28</v>
      </c>
      <c r="C16" s="48" t="s">
        <v>5</v>
      </c>
      <c r="D16" s="49"/>
      <c r="E16" s="34"/>
      <c r="F16" s="38">
        <f>VLOOKUP(C16,Baza!A$2:B$9,2,FALSE)</f>
        <v>0</v>
      </c>
      <c r="G16" s="39">
        <f t="shared" si="1"/>
        <v>0</v>
      </c>
      <c r="H16" s="40">
        <v>80</v>
      </c>
      <c r="I16" s="39">
        <f t="shared" si="0"/>
        <v>0</v>
      </c>
    </row>
    <row r="17" spans="1:15" x14ac:dyDescent="0.35">
      <c r="A17" s="27"/>
      <c r="B17" s="28" t="s">
        <v>28</v>
      </c>
      <c r="C17" s="48" t="s">
        <v>5</v>
      </c>
      <c r="D17" s="49"/>
      <c r="E17" s="34"/>
      <c r="F17" s="38">
        <f>VLOOKUP(C17,Baza!A$2:B$9,2,FALSE)</f>
        <v>0</v>
      </c>
      <c r="G17" s="39">
        <f t="shared" si="1"/>
        <v>0</v>
      </c>
      <c r="H17" s="40">
        <v>80</v>
      </c>
      <c r="I17" s="39">
        <f t="shared" si="0"/>
        <v>0</v>
      </c>
    </row>
    <row r="18" spans="1:15" x14ac:dyDescent="0.35">
      <c r="A18" s="27"/>
      <c r="B18" s="28" t="s">
        <v>28</v>
      </c>
      <c r="C18" s="48" t="s">
        <v>5</v>
      </c>
      <c r="D18" s="49"/>
      <c r="E18" s="34"/>
      <c r="F18" s="38">
        <f>VLOOKUP(C18,Baza!A$2:B$9,2,FALSE)</f>
        <v>0</v>
      </c>
      <c r="G18" s="39">
        <f t="shared" si="1"/>
        <v>0</v>
      </c>
      <c r="H18" s="40">
        <v>80</v>
      </c>
      <c r="I18" s="39">
        <f t="shared" si="0"/>
        <v>0</v>
      </c>
    </row>
    <row r="19" spans="1:15" x14ac:dyDescent="0.35">
      <c r="A19" s="27"/>
      <c r="B19" s="28" t="s">
        <v>28</v>
      </c>
      <c r="C19" s="48" t="s">
        <v>5</v>
      </c>
      <c r="D19" s="49"/>
      <c r="E19" s="34"/>
      <c r="F19" s="38">
        <f>VLOOKUP(C19,Baza!A$2:B$9,2,FALSE)</f>
        <v>0</v>
      </c>
      <c r="G19" s="39">
        <f t="shared" si="1"/>
        <v>0</v>
      </c>
      <c r="H19" s="40">
        <v>80</v>
      </c>
      <c r="I19" s="39">
        <f t="shared" si="0"/>
        <v>0</v>
      </c>
    </row>
    <row r="20" spans="1:15" x14ac:dyDescent="0.35">
      <c r="A20" s="27"/>
      <c r="B20" s="28" t="s">
        <v>28</v>
      </c>
      <c r="C20" s="48" t="s">
        <v>5</v>
      </c>
      <c r="D20" s="49"/>
      <c r="E20" s="34"/>
      <c r="F20" s="38">
        <f>VLOOKUP(C20,Baza!A$2:B$9,2,FALSE)</f>
        <v>0</v>
      </c>
      <c r="G20" s="39">
        <f t="shared" si="1"/>
        <v>0</v>
      </c>
      <c r="H20" s="40">
        <v>80</v>
      </c>
      <c r="I20" s="39">
        <f t="shared" si="0"/>
        <v>0</v>
      </c>
    </row>
    <row r="21" spans="1:15" x14ac:dyDescent="0.35">
      <c r="A21" s="27"/>
      <c r="B21" s="28" t="s">
        <v>28</v>
      </c>
      <c r="C21" s="48" t="s">
        <v>5</v>
      </c>
      <c r="D21" s="49"/>
      <c r="E21" s="34"/>
      <c r="F21" s="38">
        <f>VLOOKUP(C21,Baza!A$2:B$9,2,FALSE)</f>
        <v>0</v>
      </c>
      <c r="G21" s="39">
        <f t="shared" si="1"/>
        <v>0</v>
      </c>
      <c r="H21" s="40">
        <v>80</v>
      </c>
      <c r="I21" s="39">
        <f t="shared" si="0"/>
        <v>0</v>
      </c>
    </row>
    <row r="22" spans="1:15" x14ac:dyDescent="0.35">
      <c r="A22" s="27"/>
      <c r="B22" s="28" t="s">
        <v>28</v>
      </c>
      <c r="C22" s="48" t="s">
        <v>5</v>
      </c>
      <c r="D22" s="49"/>
      <c r="E22" s="34"/>
      <c r="F22" s="38">
        <f>VLOOKUP(C22,Baza!A$2:B$9,2,FALSE)</f>
        <v>0</v>
      </c>
      <c r="G22" s="39">
        <f t="shared" si="1"/>
        <v>0</v>
      </c>
      <c r="H22" s="40">
        <v>80</v>
      </c>
      <c r="I22" s="39">
        <f t="shared" si="0"/>
        <v>0</v>
      </c>
    </row>
    <row r="23" spans="1:15" x14ac:dyDescent="0.35">
      <c r="A23" s="27"/>
      <c r="B23" s="28" t="s">
        <v>28</v>
      </c>
      <c r="C23" s="48" t="s">
        <v>5</v>
      </c>
      <c r="D23" s="49"/>
      <c r="E23" s="34"/>
      <c r="F23" s="38">
        <f>VLOOKUP(C23,Baza!A$2:B$9,2,FALSE)</f>
        <v>0</v>
      </c>
      <c r="G23" s="39">
        <f t="shared" si="1"/>
        <v>0</v>
      </c>
      <c r="H23" s="40">
        <v>80</v>
      </c>
      <c r="I23" s="39">
        <f t="shared" si="0"/>
        <v>0</v>
      </c>
    </row>
    <row r="24" spans="1:15" x14ac:dyDescent="0.35">
      <c r="A24" s="27"/>
      <c r="B24" s="28" t="s">
        <v>28</v>
      </c>
      <c r="C24" s="48" t="s">
        <v>5</v>
      </c>
      <c r="D24" s="49"/>
      <c r="E24" s="34"/>
      <c r="F24" s="38">
        <f>VLOOKUP(C24,Baza!A$2:B$9,2,FALSE)</f>
        <v>0</v>
      </c>
      <c r="G24" s="39">
        <f t="shared" si="1"/>
        <v>0</v>
      </c>
      <c r="H24" s="40">
        <v>80</v>
      </c>
      <c r="I24" s="39">
        <f t="shared" si="0"/>
        <v>0</v>
      </c>
    </row>
    <row r="25" spans="1:15" x14ac:dyDescent="0.35">
      <c r="A25" s="27"/>
      <c r="B25" s="28" t="s">
        <v>28</v>
      </c>
      <c r="C25" s="48" t="s">
        <v>5</v>
      </c>
      <c r="D25" s="49"/>
      <c r="E25" s="34"/>
      <c r="F25" s="38">
        <f>VLOOKUP(C25,Baza!A$2:B$9,2,FALSE)</f>
        <v>0</v>
      </c>
      <c r="G25" s="39">
        <f t="shared" si="1"/>
        <v>0</v>
      </c>
      <c r="H25" s="40">
        <v>80</v>
      </c>
      <c r="I25" s="39">
        <f t="shared" si="0"/>
        <v>0</v>
      </c>
    </row>
    <row r="26" spans="1:15" x14ac:dyDescent="0.35">
      <c r="A26" s="27"/>
      <c r="B26" s="28" t="s">
        <v>28</v>
      </c>
      <c r="C26" s="48" t="s">
        <v>5</v>
      </c>
      <c r="D26" s="49"/>
      <c r="E26" s="34"/>
      <c r="F26" s="38">
        <f>VLOOKUP(C26,Baza!A$2:B$9,2,FALSE)</f>
        <v>0</v>
      </c>
      <c r="G26" s="39">
        <f t="shared" si="1"/>
        <v>0</v>
      </c>
      <c r="H26" s="40">
        <v>80</v>
      </c>
      <c r="I26" s="39">
        <f t="shared" si="0"/>
        <v>0</v>
      </c>
    </row>
    <row r="27" spans="1:15" x14ac:dyDescent="0.35">
      <c r="B27" s="11" t="s">
        <v>32</v>
      </c>
      <c r="C27" s="50" t="s">
        <v>35</v>
      </c>
      <c r="D27" s="51"/>
      <c r="E27" s="35"/>
      <c r="F27" s="41"/>
      <c r="G27" s="41">
        <f>ROUND(SUM(G7:G26)*40%,2)</f>
        <v>0</v>
      </c>
      <c r="H27" s="42">
        <v>80</v>
      </c>
      <c r="I27" s="41">
        <f t="shared" si="0"/>
        <v>0</v>
      </c>
    </row>
    <row r="28" spans="1:15" s="1" customFormat="1" x14ac:dyDescent="0.35">
      <c r="B28" s="10"/>
      <c r="C28" s="46" t="s">
        <v>9</v>
      </c>
      <c r="D28" s="47"/>
      <c r="E28" s="36">
        <f>SUM(E7:E26)</f>
        <v>0</v>
      </c>
      <c r="F28" s="43"/>
      <c r="G28" s="43">
        <f>SUM(G7:G27)</f>
        <v>0</v>
      </c>
      <c r="H28" s="43"/>
      <c r="I28" s="43">
        <f>SUM(I7:I27)</f>
        <v>0</v>
      </c>
      <c r="J28" s="5"/>
      <c r="K28" s="5"/>
      <c r="L28" s="5"/>
      <c r="M28" s="5"/>
      <c r="N28" s="5"/>
      <c r="O28" s="5"/>
    </row>
    <row r="31" spans="1:15" x14ac:dyDescent="0.35">
      <c r="A31" s="1"/>
    </row>
    <row r="32" spans="1:15" s="23" customFormat="1" ht="43.5" x14ac:dyDescent="0.35">
      <c r="A32" s="17" t="s">
        <v>37</v>
      </c>
      <c r="B32" s="17" t="s">
        <v>3</v>
      </c>
      <c r="C32" s="52" t="s">
        <v>29</v>
      </c>
      <c r="D32" s="53"/>
      <c r="E32" s="33" t="s">
        <v>30</v>
      </c>
      <c r="F32" s="18" t="s">
        <v>31</v>
      </c>
      <c r="G32" s="18" t="s">
        <v>6</v>
      </c>
      <c r="H32" s="19" t="s">
        <v>7</v>
      </c>
      <c r="I32" s="18" t="s">
        <v>8</v>
      </c>
      <c r="J32" s="22"/>
      <c r="K32" s="22"/>
      <c r="L32" s="22"/>
      <c r="M32" s="22"/>
      <c r="N32" s="22"/>
      <c r="O32" s="22"/>
    </row>
    <row r="33" spans="1:9" x14ac:dyDescent="0.35">
      <c r="A33" s="27"/>
      <c r="B33" s="28" t="s">
        <v>28</v>
      </c>
      <c r="C33" s="48" t="s">
        <v>5</v>
      </c>
      <c r="D33" s="49"/>
      <c r="E33" s="34"/>
      <c r="F33" s="38">
        <f>VLOOKUP(C33,Baza!A$2:B$9,2,FALSE)</f>
        <v>0</v>
      </c>
      <c r="G33" s="39">
        <f>ROUND(E33*F33,2)</f>
        <v>0</v>
      </c>
      <c r="H33" s="40">
        <v>80</v>
      </c>
      <c r="I33" s="39">
        <f>ROUND(G33*H33%,2)</f>
        <v>0</v>
      </c>
    </row>
    <row r="34" spans="1:9" x14ac:dyDescent="0.35">
      <c r="A34" s="27"/>
      <c r="B34" s="28" t="s">
        <v>28</v>
      </c>
      <c r="C34" s="48" t="s">
        <v>5</v>
      </c>
      <c r="D34" s="49"/>
      <c r="E34" s="34"/>
      <c r="F34" s="38">
        <f>VLOOKUP(C34,Baza!A$2:B$9,2,FALSE)</f>
        <v>0</v>
      </c>
      <c r="G34" s="39">
        <f t="shared" ref="G34:G51" si="2">ROUND(E34*F34,2)</f>
        <v>0</v>
      </c>
      <c r="H34" s="40">
        <v>80</v>
      </c>
      <c r="I34" s="39">
        <f t="shared" ref="I34:I52" si="3">ROUND(G34*H34%,2)</f>
        <v>0</v>
      </c>
    </row>
    <row r="35" spans="1:9" x14ac:dyDescent="0.35">
      <c r="A35" s="27"/>
      <c r="B35" s="28" t="s">
        <v>28</v>
      </c>
      <c r="C35" s="48" t="s">
        <v>5</v>
      </c>
      <c r="D35" s="49"/>
      <c r="E35" s="34"/>
      <c r="F35" s="38">
        <f>VLOOKUP(C35,Baza!A$2:B$9,2,FALSE)</f>
        <v>0</v>
      </c>
      <c r="G35" s="39">
        <f t="shared" si="2"/>
        <v>0</v>
      </c>
      <c r="H35" s="40">
        <v>80</v>
      </c>
      <c r="I35" s="39">
        <f t="shared" si="3"/>
        <v>0</v>
      </c>
    </row>
    <row r="36" spans="1:9" x14ac:dyDescent="0.35">
      <c r="A36" s="27"/>
      <c r="B36" s="28" t="s">
        <v>28</v>
      </c>
      <c r="C36" s="48" t="s">
        <v>5</v>
      </c>
      <c r="D36" s="49"/>
      <c r="E36" s="34"/>
      <c r="F36" s="38">
        <f>VLOOKUP(C36,Baza!A$2:B$9,2,FALSE)</f>
        <v>0</v>
      </c>
      <c r="G36" s="39">
        <f t="shared" si="2"/>
        <v>0</v>
      </c>
      <c r="H36" s="40">
        <v>80</v>
      </c>
      <c r="I36" s="39">
        <f t="shared" si="3"/>
        <v>0</v>
      </c>
    </row>
    <row r="37" spans="1:9" x14ac:dyDescent="0.35">
      <c r="A37" s="27"/>
      <c r="B37" s="28" t="s">
        <v>28</v>
      </c>
      <c r="C37" s="48" t="s">
        <v>5</v>
      </c>
      <c r="D37" s="49"/>
      <c r="E37" s="34"/>
      <c r="F37" s="38">
        <f>VLOOKUP(C37,Baza!A$2:B$9,2,FALSE)</f>
        <v>0</v>
      </c>
      <c r="G37" s="39">
        <f t="shared" si="2"/>
        <v>0</v>
      </c>
      <c r="H37" s="40">
        <v>80</v>
      </c>
      <c r="I37" s="39">
        <f t="shared" si="3"/>
        <v>0</v>
      </c>
    </row>
    <row r="38" spans="1:9" x14ac:dyDescent="0.35">
      <c r="A38" s="27"/>
      <c r="B38" s="28" t="s">
        <v>28</v>
      </c>
      <c r="C38" s="48" t="s">
        <v>5</v>
      </c>
      <c r="D38" s="49"/>
      <c r="E38" s="34"/>
      <c r="F38" s="38">
        <f>VLOOKUP(C38,Baza!A$2:B$9,2,FALSE)</f>
        <v>0</v>
      </c>
      <c r="G38" s="39">
        <f t="shared" si="2"/>
        <v>0</v>
      </c>
      <c r="H38" s="40">
        <v>80</v>
      </c>
      <c r="I38" s="39">
        <f t="shared" si="3"/>
        <v>0</v>
      </c>
    </row>
    <row r="39" spans="1:9" x14ac:dyDescent="0.35">
      <c r="A39" s="27"/>
      <c r="B39" s="28" t="s">
        <v>28</v>
      </c>
      <c r="C39" s="48" t="s">
        <v>5</v>
      </c>
      <c r="D39" s="49"/>
      <c r="E39" s="34"/>
      <c r="F39" s="38">
        <f>VLOOKUP(C39,Baza!A$2:B$9,2,FALSE)</f>
        <v>0</v>
      </c>
      <c r="G39" s="39">
        <f t="shared" si="2"/>
        <v>0</v>
      </c>
      <c r="H39" s="40">
        <v>80</v>
      </c>
      <c r="I39" s="39">
        <f t="shared" si="3"/>
        <v>0</v>
      </c>
    </row>
    <row r="40" spans="1:9" x14ac:dyDescent="0.35">
      <c r="A40" s="27"/>
      <c r="B40" s="28" t="s">
        <v>28</v>
      </c>
      <c r="C40" s="48" t="s">
        <v>5</v>
      </c>
      <c r="D40" s="49"/>
      <c r="E40" s="34"/>
      <c r="F40" s="38">
        <f>VLOOKUP(C40,Baza!A$2:B$9,2,FALSE)</f>
        <v>0</v>
      </c>
      <c r="G40" s="39">
        <f t="shared" si="2"/>
        <v>0</v>
      </c>
      <c r="H40" s="40">
        <v>80</v>
      </c>
      <c r="I40" s="39">
        <f t="shared" si="3"/>
        <v>0</v>
      </c>
    </row>
    <row r="41" spans="1:9" x14ac:dyDescent="0.35">
      <c r="A41" s="27"/>
      <c r="B41" s="28" t="s">
        <v>28</v>
      </c>
      <c r="C41" s="48" t="s">
        <v>5</v>
      </c>
      <c r="D41" s="49"/>
      <c r="E41" s="34"/>
      <c r="F41" s="38">
        <f>VLOOKUP(C41,Baza!A$2:B$9,2,FALSE)</f>
        <v>0</v>
      </c>
      <c r="G41" s="39">
        <f t="shared" si="2"/>
        <v>0</v>
      </c>
      <c r="H41" s="40">
        <v>80</v>
      </c>
      <c r="I41" s="39">
        <f t="shared" si="3"/>
        <v>0</v>
      </c>
    </row>
    <row r="42" spans="1:9" x14ac:dyDescent="0.35">
      <c r="A42" s="27"/>
      <c r="B42" s="28" t="s">
        <v>28</v>
      </c>
      <c r="C42" s="48" t="s">
        <v>5</v>
      </c>
      <c r="D42" s="49"/>
      <c r="E42" s="34"/>
      <c r="F42" s="38">
        <f>VLOOKUP(C42,Baza!A$2:B$9,2,FALSE)</f>
        <v>0</v>
      </c>
      <c r="G42" s="39">
        <f t="shared" si="2"/>
        <v>0</v>
      </c>
      <c r="H42" s="40">
        <v>80</v>
      </c>
      <c r="I42" s="39">
        <f t="shared" si="3"/>
        <v>0</v>
      </c>
    </row>
    <row r="43" spans="1:9" x14ac:dyDescent="0.35">
      <c r="A43" s="27"/>
      <c r="B43" s="28" t="s">
        <v>28</v>
      </c>
      <c r="C43" s="48" t="s">
        <v>5</v>
      </c>
      <c r="D43" s="49"/>
      <c r="E43" s="34"/>
      <c r="F43" s="38">
        <f>VLOOKUP(C43,Baza!A$2:B$9,2,FALSE)</f>
        <v>0</v>
      </c>
      <c r="G43" s="39">
        <f t="shared" si="2"/>
        <v>0</v>
      </c>
      <c r="H43" s="40">
        <v>80</v>
      </c>
      <c r="I43" s="39">
        <f t="shared" si="3"/>
        <v>0</v>
      </c>
    </row>
    <row r="44" spans="1:9" x14ac:dyDescent="0.35">
      <c r="A44" s="27"/>
      <c r="B44" s="28" t="s">
        <v>28</v>
      </c>
      <c r="C44" s="48" t="s">
        <v>5</v>
      </c>
      <c r="D44" s="49"/>
      <c r="E44" s="34"/>
      <c r="F44" s="38">
        <f>VLOOKUP(C44,Baza!A$2:B$9,2,FALSE)</f>
        <v>0</v>
      </c>
      <c r="G44" s="39">
        <f t="shared" si="2"/>
        <v>0</v>
      </c>
      <c r="H44" s="40">
        <v>80</v>
      </c>
      <c r="I44" s="39">
        <f t="shared" si="3"/>
        <v>0</v>
      </c>
    </row>
    <row r="45" spans="1:9" x14ac:dyDescent="0.35">
      <c r="A45" s="27"/>
      <c r="B45" s="28" t="s">
        <v>28</v>
      </c>
      <c r="C45" s="48" t="s">
        <v>5</v>
      </c>
      <c r="D45" s="49"/>
      <c r="E45" s="34"/>
      <c r="F45" s="38">
        <f>VLOOKUP(C45,Baza!A$2:B$9,2,FALSE)</f>
        <v>0</v>
      </c>
      <c r="G45" s="39">
        <f t="shared" si="2"/>
        <v>0</v>
      </c>
      <c r="H45" s="40">
        <v>80</v>
      </c>
      <c r="I45" s="39">
        <f t="shared" si="3"/>
        <v>0</v>
      </c>
    </row>
    <row r="46" spans="1:9" x14ac:dyDescent="0.35">
      <c r="A46" s="27"/>
      <c r="B46" s="28" t="s">
        <v>28</v>
      </c>
      <c r="C46" s="48" t="s">
        <v>5</v>
      </c>
      <c r="D46" s="49"/>
      <c r="E46" s="34"/>
      <c r="F46" s="38">
        <f>VLOOKUP(C46,Baza!A$2:B$9,2,FALSE)</f>
        <v>0</v>
      </c>
      <c r="G46" s="39">
        <f t="shared" si="2"/>
        <v>0</v>
      </c>
      <c r="H46" s="40">
        <v>80</v>
      </c>
      <c r="I46" s="39">
        <f t="shared" si="3"/>
        <v>0</v>
      </c>
    </row>
    <row r="47" spans="1:9" x14ac:dyDescent="0.35">
      <c r="A47" s="27"/>
      <c r="B47" s="28" t="s">
        <v>28</v>
      </c>
      <c r="C47" s="48" t="s">
        <v>5</v>
      </c>
      <c r="D47" s="49"/>
      <c r="E47" s="34"/>
      <c r="F47" s="38">
        <f>VLOOKUP(C47,Baza!A$2:B$9,2,FALSE)</f>
        <v>0</v>
      </c>
      <c r="G47" s="39">
        <f t="shared" si="2"/>
        <v>0</v>
      </c>
      <c r="H47" s="40">
        <v>80</v>
      </c>
      <c r="I47" s="39">
        <f t="shared" si="3"/>
        <v>0</v>
      </c>
    </row>
    <row r="48" spans="1:9" x14ac:dyDescent="0.35">
      <c r="A48" s="27"/>
      <c r="B48" s="28" t="s">
        <v>28</v>
      </c>
      <c r="C48" s="48" t="s">
        <v>5</v>
      </c>
      <c r="D48" s="49"/>
      <c r="E48" s="34"/>
      <c r="F48" s="38">
        <f>VLOOKUP(C48,Baza!A$2:B$9,2,FALSE)</f>
        <v>0</v>
      </c>
      <c r="G48" s="39">
        <f t="shared" si="2"/>
        <v>0</v>
      </c>
      <c r="H48" s="40">
        <v>80</v>
      </c>
      <c r="I48" s="39">
        <f t="shared" si="3"/>
        <v>0</v>
      </c>
    </row>
    <row r="49" spans="1:15" x14ac:dyDescent="0.35">
      <c r="A49" s="27"/>
      <c r="B49" s="28" t="s">
        <v>28</v>
      </c>
      <c r="C49" s="48" t="s">
        <v>5</v>
      </c>
      <c r="D49" s="49"/>
      <c r="E49" s="34"/>
      <c r="F49" s="38">
        <f>VLOOKUP(C49,Baza!A$2:B$9,2,FALSE)</f>
        <v>0</v>
      </c>
      <c r="G49" s="39">
        <f t="shared" si="2"/>
        <v>0</v>
      </c>
      <c r="H49" s="40">
        <v>80</v>
      </c>
      <c r="I49" s="39">
        <f t="shared" si="3"/>
        <v>0</v>
      </c>
    </row>
    <row r="50" spans="1:15" x14ac:dyDescent="0.35">
      <c r="A50" s="27"/>
      <c r="B50" s="28" t="s">
        <v>28</v>
      </c>
      <c r="C50" s="48" t="s">
        <v>5</v>
      </c>
      <c r="D50" s="49"/>
      <c r="E50" s="34"/>
      <c r="F50" s="38">
        <f>VLOOKUP(C50,Baza!A$2:B$9,2,FALSE)</f>
        <v>0</v>
      </c>
      <c r="G50" s="39">
        <f t="shared" si="2"/>
        <v>0</v>
      </c>
      <c r="H50" s="40">
        <v>80</v>
      </c>
      <c r="I50" s="39">
        <f t="shared" si="3"/>
        <v>0</v>
      </c>
    </row>
    <row r="51" spans="1:15" x14ac:dyDescent="0.35">
      <c r="A51" s="27"/>
      <c r="B51" s="28" t="s">
        <v>28</v>
      </c>
      <c r="C51" s="48" t="s">
        <v>5</v>
      </c>
      <c r="D51" s="49"/>
      <c r="E51" s="34"/>
      <c r="F51" s="38">
        <f>VLOOKUP(C51,Baza!A$2:B$9,2,FALSE)</f>
        <v>0</v>
      </c>
      <c r="G51" s="39">
        <f t="shared" si="2"/>
        <v>0</v>
      </c>
      <c r="H51" s="40">
        <v>80</v>
      </c>
      <c r="I51" s="39">
        <f t="shared" si="3"/>
        <v>0</v>
      </c>
    </row>
    <row r="52" spans="1:15" x14ac:dyDescent="0.35">
      <c r="A52" s="27"/>
      <c r="B52" s="28" t="s">
        <v>28</v>
      </c>
      <c r="C52" s="48" t="s">
        <v>5</v>
      </c>
      <c r="D52" s="49"/>
      <c r="E52" s="34"/>
      <c r="F52" s="38">
        <f>VLOOKUP(C52,Baza!A$2:B$9,2,FALSE)</f>
        <v>0</v>
      </c>
      <c r="G52" s="39">
        <f>ROUND(E52*F52,2)</f>
        <v>0</v>
      </c>
      <c r="H52" s="40">
        <v>80</v>
      </c>
      <c r="I52" s="39">
        <f t="shared" si="3"/>
        <v>0</v>
      </c>
    </row>
    <row r="53" spans="1:15" x14ac:dyDescent="0.35">
      <c r="B53" s="11" t="s">
        <v>32</v>
      </c>
      <c r="C53" s="50" t="s">
        <v>35</v>
      </c>
      <c r="D53" s="51"/>
      <c r="E53" s="35"/>
      <c r="F53" s="41"/>
      <c r="G53" s="41">
        <f>ROUND(SUM(G33:G52)*40%,2)</f>
        <v>0</v>
      </c>
      <c r="H53" s="42">
        <v>80</v>
      </c>
      <c r="I53" s="41">
        <f>ROUND(G53*H53%,2)</f>
        <v>0</v>
      </c>
    </row>
    <row r="54" spans="1:15" x14ac:dyDescent="0.35">
      <c r="A54" s="1"/>
      <c r="B54" s="10"/>
      <c r="C54" s="46" t="s">
        <v>9</v>
      </c>
      <c r="D54" s="47"/>
      <c r="E54" s="36">
        <f>SUM(E33:E52)</f>
        <v>0</v>
      </c>
      <c r="F54" s="43"/>
      <c r="G54" s="43">
        <f>SUM(G33:G53)</f>
        <v>0</v>
      </c>
      <c r="H54" s="43"/>
      <c r="I54" s="43">
        <f>SUM(I33:I53)</f>
        <v>0</v>
      </c>
    </row>
    <row r="57" spans="1:15" ht="43.5" x14ac:dyDescent="0.35">
      <c r="A57" s="1"/>
      <c r="B57" s="26" t="s">
        <v>38</v>
      </c>
      <c r="C57" s="16" t="s">
        <v>33</v>
      </c>
      <c r="D57" s="16" t="s">
        <v>34</v>
      </c>
      <c r="E57" s="37" t="s">
        <v>6</v>
      </c>
      <c r="F57" s="16" t="s">
        <v>15</v>
      </c>
      <c r="H57" s="4"/>
      <c r="L57"/>
      <c r="M57"/>
      <c r="N57"/>
      <c r="O57"/>
    </row>
    <row r="58" spans="1:15" x14ac:dyDescent="0.35">
      <c r="B58" s="13" t="s">
        <v>13</v>
      </c>
      <c r="C58" s="25">
        <f>SUM(G7:G26)</f>
        <v>0</v>
      </c>
      <c r="D58" s="25">
        <f>+G27</f>
        <v>0</v>
      </c>
      <c r="E58" s="25">
        <f>+G28</f>
        <v>0</v>
      </c>
      <c r="F58" s="25">
        <f>+I28</f>
        <v>0</v>
      </c>
      <c r="H58" s="4"/>
      <c r="L58"/>
      <c r="M58"/>
      <c r="N58"/>
      <c r="O58"/>
    </row>
    <row r="59" spans="1:15" x14ac:dyDescent="0.35">
      <c r="B59" s="13" t="s">
        <v>14</v>
      </c>
      <c r="C59" s="25">
        <f>SUM(G33:G52)</f>
        <v>0</v>
      </c>
      <c r="D59" s="25">
        <f>+G53</f>
        <v>0</v>
      </c>
      <c r="E59" s="25">
        <f>+G54</f>
        <v>0</v>
      </c>
      <c r="F59" s="25">
        <f>+I54</f>
        <v>0</v>
      </c>
      <c r="H59" s="4"/>
      <c r="L59"/>
      <c r="M59"/>
      <c r="N59"/>
      <c r="O59"/>
    </row>
    <row r="60" spans="1:15" s="1" customFormat="1" x14ac:dyDescent="0.35">
      <c r="B60" s="14" t="s">
        <v>12</v>
      </c>
      <c r="C60" s="24">
        <f>+C58+C59</f>
        <v>0</v>
      </c>
      <c r="D60" s="24">
        <f t="shared" ref="D60:E60" si="4">+D58+D59</f>
        <v>0</v>
      </c>
      <c r="E60" s="24">
        <f t="shared" si="4"/>
        <v>0</v>
      </c>
      <c r="F60" s="24">
        <f t="shared" ref="F60" si="5">SUM(F58:F59)</f>
        <v>0</v>
      </c>
      <c r="G60" s="5"/>
      <c r="H60" s="5"/>
      <c r="I60" s="5"/>
      <c r="J60" s="5"/>
      <c r="K60" s="5"/>
    </row>
  </sheetData>
  <sheetProtection selectLockedCells="1"/>
  <mergeCells count="47">
    <mergeCell ref="C10:D10"/>
    <mergeCell ref="B3:I3"/>
    <mergeCell ref="C6:D6"/>
    <mergeCell ref="C7:D7"/>
    <mergeCell ref="C8:D8"/>
    <mergeCell ref="C9:D9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37:D37"/>
    <mergeCell ref="C23:D23"/>
    <mergeCell ref="C24:D24"/>
    <mergeCell ref="C25:D25"/>
    <mergeCell ref="C26:D26"/>
    <mergeCell ref="C27:D27"/>
    <mergeCell ref="C28:D28"/>
    <mergeCell ref="C32:D32"/>
    <mergeCell ref="C33:D33"/>
    <mergeCell ref="C34:D34"/>
    <mergeCell ref="C35:D35"/>
    <mergeCell ref="C36:D36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0:D50"/>
    <mergeCell ref="C51:D51"/>
    <mergeCell ref="C52:D52"/>
    <mergeCell ref="C53:D53"/>
    <mergeCell ref="C54:D54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&amp;L&amp;G</oddHeader>
  </headerFooter>
  <rowBreaks count="1" manualBreakCount="1">
    <brk id="2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A4DE0A-8BF4-4682-B12D-79C5486BCA96}">
          <x14:formula1>
            <xm:f>Baza!$A$2:$A$9</xm:f>
          </x14:formula1>
          <xm:sqref>C7:C26 C33:C52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A5468-CDDB-4222-B24B-3F3CC162C66F}">
  <sheetPr codeName="List4">
    <tabColor theme="8" tint="0.59999389629810485"/>
    <pageSetUpPr fitToPage="1"/>
  </sheetPr>
  <dimension ref="A1:O60"/>
  <sheetViews>
    <sheetView view="pageLayout" zoomScaleNormal="100" workbookViewId="0">
      <selection activeCell="E7" sqref="E7"/>
    </sheetView>
  </sheetViews>
  <sheetFormatPr defaultRowHeight="14.5" x14ac:dyDescent="0.35"/>
  <cols>
    <col min="1" max="1" width="28" customWidth="1"/>
    <col min="2" max="2" width="22.453125" bestFit="1" customWidth="1"/>
    <col min="3" max="3" width="22.54296875" style="3" customWidth="1"/>
    <col min="4" max="4" width="20" style="3" customWidth="1"/>
    <col min="5" max="5" width="13" style="32" bestFit="1" customWidth="1"/>
    <col min="6" max="7" width="13" style="4" bestFit="1" customWidth="1"/>
    <col min="8" max="8" width="13.453125" style="7" bestFit="1" customWidth="1"/>
    <col min="9" max="9" width="13.26953125" style="4" customWidth="1"/>
    <col min="10" max="15" width="8.81640625" style="4"/>
  </cols>
  <sheetData>
    <row r="1" spans="1:15" ht="28.15" customHeight="1" x14ac:dyDescent="0.45">
      <c r="A1" s="12" t="str">
        <f>Skupni!A1</f>
        <v>2. JAVNI POZIV LAS PRI DOBRIH LJUDEH (EKSRP)</v>
      </c>
    </row>
    <row r="2" spans="1:15" x14ac:dyDescent="0.35">
      <c r="A2" s="1"/>
    </row>
    <row r="3" spans="1:15" x14ac:dyDescent="0.35">
      <c r="A3" s="2" t="s">
        <v>17</v>
      </c>
      <c r="B3" s="54"/>
      <c r="C3" s="54"/>
      <c r="D3" s="54"/>
      <c r="E3" s="54"/>
      <c r="F3" s="54"/>
      <c r="G3" s="54"/>
      <c r="H3" s="54"/>
      <c r="I3" s="54"/>
    </row>
    <row r="5" spans="1:15" x14ac:dyDescent="0.35">
      <c r="A5" s="1"/>
    </row>
    <row r="6" spans="1:15" s="21" customFormat="1" ht="43.5" x14ac:dyDescent="0.35">
      <c r="A6" s="17" t="s">
        <v>36</v>
      </c>
      <c r="B6" s="17" t="s">
        <v>3</v>
      </c>
      <c r="C6" s="52" t="s">
        <v>29</v>
      </c>
      <c r="D6" s="53"/>
      <c r="E6" s="33" t="s">
        <v>30</v>
      </c>
      <c r="F6" s="18" t="s">
        <v>31</v>
      </c>
      <c r="G6" s="18" t="s">
        <v>6</v>
      </c>
      <c r="H6" s="19" t="s">
        <v>7</v>
      </c>
      <c r="I6" s="18" t="s">
        <v>8</v>
      </c>
      <c r="J6" s="20"/>
      <c r="K6" s="20"/>
      <c r="L6" s="20"/>
      <c r="M6" s="20"/>
      <c r="N6" s="20"/>
      <c r="O6" s="20"/>
    </row>
    <row r="7" spans="1:15" x14ac:dyDescent="0.35">
      <c r="A7" s="27"/>
      <c r="B7" s="28" t="s">
        <v>28</v>
      </c>
      <c r="C7" s="48" t="s">
        <v>5</v>
      </c>
      <c r="D7" s="49"/>
      <c r="E7" s="34"/>
      <c r="F7" s="38">
        <f>VLOOKUP(C7,Baza!A$2:B$9,2,FALSE)</f>
        <v>0</v>
      </c>
      <c r="G7" s="39">
        <f>ROUND(E7*F7,2)</f>
        <v>0</v>
      </c>
      <c r="H7" s="40">
        <v>80</v>
      </c>
      <c r="I7" s="39">
        <f t="shared" ref="I7:I27" si="0">ROUND(G7*H7%,2)</f>
        <v>0</v>
      </c>
    </row>
    <row r="8" spans="1:15" x14ac:dyDescent="0.35">
      <c r="A8" s="27"/>
      <c r="B8" s="28" t="s">
        <v>28</v>
      </c>
      <c r="C8" s="48" t="s">
        <v>5</v>
      </c>
      <c r="D8" s="49"/>
      <c r="E8" s="34"/>
      <c r="F8" s="38">
        <f>VLOOKUP(C8,Baza!A$2:B$9,2,FALSE)</f>
        <v>0</v>
      </c>
      <c r="G8" s="39">
        <f t="shared" ref="G8:G26" si="1">ROUND(E8*F8,2)</f>
        <v>0</v>
      </c>
      <c r="H8" s="40">
        <v>80</v>
      </c>
      <c r="I8" s="39">
        <f t="shared" si="0"/>
        <v>0</v>
      </c>
    </row>
    <row r="9" spans="1:15" x14ac:dyDescent="0.35">
      <c r="A9" s="27"/>
      <c r="B9" s="28" t="s">
        <v>28</v>
      </c>
      <c r="C9" s="48" t="s">
        <v>5</v>
      </c>
      <c r="D9" s="49"/>
      <c r="E9" s="34"/>
      <c r="F9" s="38">
        <f>VLOOKUP(C9,Baza!A$2:B$9,2,FALSE)</f>
        <v>0</v>
      </c>
      <c r="G9" s="39">
        <f t="shared" si="1"/>
        <v>0</v>
      </c>
      <c r="H9" s="40">
        <v>80</v>
      </c>
      <c r="I9" s="39">
        <f t="shared" si="0"/>
        <v>0</v>
      </c>
    </row>
    <row r="10" spans="1:15" x14ac:dyDescent="0.35">
      <c r="A10" s="27"/>
      <c r="B10" s="28" t="s">
        <v>28</v>
      </c>
      <c r="C10" s="48" t="s">
        <v>5</v>
      </c>
      <c r="D10" s="49"/>
      <c r="E10" s="34"/>
      <c r="F10" s="38">
        <f>VLOOKUP(C10,Baza!A$2:B$9,2,FALSE)</f>
        <v>0</v>
      </c>
      <c r="G10" s="39">
        <f t="shared" si="1"/>
        <v>0</v>
      </c>
      <c r="H10" s="40">
        <v>80</v>
      </c>
      <c r="I10" s="39">
        <f t="shared" si="0"/>
        <v>0</v>
      </c>
    </row>
    <row r="11" spans="1:15" x14ac:dyDescent="0.35">
      <c r="A11" s="27"/>
      <c r="B11" s="28" t="s">
        <v>28</v>
      </c>
      <c r="C11" s="48" t="s">
        <v>5</v>
      </c>
      <c r="D11" s="49"/>
      <c r="E11" s="34"/>
      <c r="F11" s="38">
        <f>VLOOKUP(C11,Baza!A$2:B$9,2,FALSE)</f>
        <v>0</v>
      </c>
      <c r="G11" s="39">
        <f t="shared" si="1"/>
        <v>0</v>
      </c>
      <c r="H11" s="40">
        <v>80</v>
      </c>
      <c r="I11" s="39">
        <f t="shared" si="0"/>
        <v>0</v>
      </c>
    </row>
    <row r="12" spans="1:15" x14ac:dyDescent="0.35">
      <c r="A12" s="27"/>
      <c r="B12" s="28" t="s">
        <v>28</v>
      </c>
      <c r="C12" s="48" t="s">
        <v>5</v>
      </c>
      <c r="D12" s="49"/>
      <c r="E12" s="34"/>
      <c r="F12" s="38">
        <f>VLOOKUP(C12,Baza!A$2:B$9,2,FALSE)</f>
        <v>0</v>
      </c>
      <c r="G12" s="39">
        <f t="shared" si="1"/>
        <v>0</v>
      </c>
      <c r="H12" s="40">
        <v>80</v>
      </c>
      <c r="I12" s="39">
        <f t="shared" si="0"/>
        <v>0</v>
      </c>
    </row>
    <row r="13" spans="1:15" x14ac:dyDescent="0.35">
      <c r="A13" s="27"/>
      <c r="B13" s="28" t="s">
        <v>28</v>
      </c>
      <c r="C13" s="48" t="s">
        <v>5</v>
      </c>
      <c r="D13" s="49"/>
      <c r="E13" s="34"/>
      <c r="F13" s="38">
        <f>VLOOKUP(C13,Baza!A$2:B$9,2,FALSE)</f>
        <v>0</v>
      </c>
      <c r="G13" s="39">
        <f t="shared" si="1"/>
        <v>0</v>
      </c>
      <c r="H13" s="40">
        <v>80</v>
      </c>
      <c r="I13" s="39">
        <f t="shared" si="0"/>
        <v>0</v>
      </c>
    </row>
    <row r="14" spans="1:15" x14ac:dyDescent="0.35">
      <c r="A14" s="27"/>
      <c r="B14" s="28" t="s">
        <v>28</v>
      </c>
      <c r="C14" s="48" t="s">
        <v>5</v>
      </c>
      <c r="D14" s="49"/>
      <c r="E14" s="34"/>
      <c r="F14" s="38">
        <f>VLOOKUP(C14,Baza!A$2:B$9,2,FALSE)</f>
        <v>0</v>
      </c>
      <c r="G14" s="39">
        <f t="shared" si="1"/>
        <v>0</v>
      </c>
      <c r="H14" s="40">
        <v>80</v>
      </c>
      <c r="I14" s="39">
        <f t="shared" si="0"/>
        <v>0</v>
      </c>
    </row>
    <row r="15" spans="1:15" x14ac:dyDescent="0.35">
      <c r="A15" s="27"/>
      <c r="B15" s="28" t="s">
        <v>28</v>
      </c>
      <c r="C15" s="48" t="s">
        <v>5</v>
      </c>
      <c r="D15" s="49"/>
      <c r="E15" s="34"/>
      <c r="F15" s="38">
        <f>VLOOKUP(C15,Baza!A$2:B$9,2,FALSE)</f>
        <v>0</v>
      </c>
      <c r="G15" s="39">
        <f t="shared" si="1"/>
        <v>0</v>
      </c>
      <c r="H15" s="40">
        <v>80</v>
      </c>
      <c r="I15" s="39">
        <f t="shared" si="0"/>
        <v>0</v>
      </c>
    </row>
    <row r="16" spans="1:15" x14ac:dyDescent="0.35">
      <c r="A16" s="27"/>
      <c r="B16" s="28" t="s">
        <v>28</v>
      </c>
      <c r="C16" s="48" t="s">
        <v>5</v>
      </c>
      <c r="D16" s="49"/>
      <c r="E16" s="34"/>
      <c r="F16" s="38">
        <f>VLOOKUP(C16,Baza!A$2:B$9,2,FALSE)</f>
        <v>0</v>
      </c>
      <c r="G16" s="39">
        <f t="shared" si="1"/>
        <v>0</v>
      </c>
      <c r="H16" s="40">
        <v>80</v>
      </c>
      <c r="I16" s="39">
        <f t="shared" si="0"/>
        <v>0</v>
      </c>
    </row>
    <row r="17" spans="1:15" x14ac:dyDescent="0.35">
      <c r="A17" s="27"/>
      <c r="B17" s="28" t="s">
        <v>28</v>
      </c>
      <c r="C17" s="48" t="s">
        <v>5</v>
      </c>
      <c r="D17" s="49"/>
      <c r="E17" s="34"/>
      <c r="F17" s="38">
        <f>VLOOKUP(C17,Baza!A$2:B$9,2,FALSE)</f>
        <v>0</v>
      </c>
      <c r="G17" s="39">
        <f t="shared" si="1"/>
        <v>0</v>
      </c>
      <c r="H17" s="40">
        <v>80</v>
      </c>
      <c r="I17" s="39">
        <f t="shared" si="0"/>
        <v>0</v>
      </c>
    </row>
    <row r="18" spans="1:15" x14ac:dyDescent="0.35">
      <c r="A18" s="27"/>
      <c r="B18" s="28" t="s">
        <v>28</v>
      </c>
      <c r="C18" s="48" t="s">
        <v>5</v>
      </c>
      <c r="D18" s="49"/>
      <c r="E18" s="34"/>
      <c r="F18" s="38">
        <f>VLOOKUP(C18,Baza!A$2:B$9,2,FALSE)</f>
        <v>0</v>
      </c>
      <c r="G18" s="39">
        <f t="shared" si="1"/>
        <v>0</v>
      </c>
      <c r="H18" s="40">
        <v>80</v>
      </c>
      <c r="I18" s="39">
        <f t="shared" si="0"/>
        <v>0</v>
      </c>
    </row>
    <row r="19" spans="1:15" x14ac:dyDescent="0.35">
      <c r="A19" s="27"/>
      <c r="B19" s="28" t="s">
        <v>28</v>
      </c>
      <c r="C19" s="48" t="s">
        <v>5</v>
      </c>
      <c r="D19" s="49"/>
      <c r="E19" s="34"/>
      <c r="F19" s="38">
        <f>VLOOKUP(C19,Baza!A$2:B$9,2,FALSE)</f>
        <v>0</v>
      </c>
      <c r="G19" s="39">
        <f t="shared" si="1"/>
        <v>0</v>
      </c>
      <c r="H19" s="40">
        <v>80</v>
      </c>
      <c r="I19" s="39">
        <f t="shared" si="0"/>
        <v>0</v>
      </c>
    </row>
    <row r="20" spans="1:15" x14ac:dyDescent="0.35">
      <c r="A20" s="27"/>
      <c r="B20" s="28" t="s">
        <v>28</v>
      </c>
      <c r="C20" s="48" t="s">
        <v>5</v>
      </c>
      <c r="D20" s="49"/>
      <c r="E20" s="34"/>
      <c r="F20" s="38">
        <f>VLOOKUP(C20,Baza!A$2:B$9,2,FALSE)</f>
        <v>0</v>
      </c>
      <c r="G20" s="39">
        <f t="shared" si="1"/>
        <v>0</v>
      </c>
      <c r="H20" s="40">
        <v>80</v>
      </c>
      <c r="I20" s="39">
        <f t="shared" si="0"/>
        <v>0</v>
      </c>
    </row>
    <row r="21" spans="1:15" x14ac:dyDescent="0.35">
      <c r="A21" s="27"/>
      <c r="B21" s="28" t="s">
        <v>28</v>
      </c>
      <c r="C21" s="48" t="s">
        <v>5</v>
      </c>
      <c r="D21" s="49"/>
      <c r="E21" s="34"/>
      <c r="F21" s="38">
        <f>VLOOKUP(C21,Baza!A$2:B$9,2,FALSE)</f>
        <v>0</v>
      </c>
      <c r="G21" s="39">
        <f t="shared" si="1"/>
        <v>0</v>
      </c>
      <c r="H21" s="40">
        <v>80</v>
      </c>
      <c r="I21" s="39">
        <f t="shared" si="0"/>
        <v>0</v>
      </c>
    </row>
    <row r="22" spans="1:15" x14ac:dyDescent="0.35">
      <c r="A22" s="27"/>
      <c r="B22" s="28" t="s">
        <v>28</v>
      </c>
      <c r="C22" s="48" t="s">
        <v>5</v>
      </c>
      <c r="D22" s="49"/>
      <c r="E22" s="34"/>
      <c r="F22" s="38">
        <f>VLOOKUP(C22,Baza!A$2:B$9,2,FALSE)</f>
        <v>0</v>
      </c>
      <c r="G22" s="39">
        <f t="shared" si="1"/>
        <v>0</v>
      </c>
      <c r="H22" s="40">
        <v>80</v>
      </c>
      <c r="I22" s="39">
        <f t="shared" si="0"/>
        <v>0</v>
      </c>
    </row>
    <row r="23" spans="1:15" x14ac:dyDescent="0.35">
      <c r="A23" s="27"/>
      <c r="B23" s="28" t="s">
        <v>28</v>
      </c>
      <c r="C23" s="48" t="s">
        <v>5</v>
      </c>
      <c r="D23" s="49"/>
      <c r="E23" s="34"/>
      <c r="F23" s="38">
        <f>VLOOKUP(C23,Baza!A$2:B$9,2,FALSE)</f>
        <v>0</v>
      </c>
      <c r="G23" s="39">
        <f t="shared" si="1"/>
        <v>0</v>
      </c>
      <c r="H23" s="40">
        <v>80</v>
      </c>
      <c r="I23" s="39">
        <f t="shared" si="0"/>
        <v>0</v>
      </c>
    </row>
    <row r="24" spans="1:15" x14ac:dyDescent="0.35">
      <c r="A24" s="27"/>
      <c r="B24" s="28" t="s">
        <v>28</v>
      </c>
      <c r="C24" s="48" t="s">
        <v>5</v>
      </c>
      <c r="D24" s="49"/>
      <c r="E24" s="34"/>
      <c r="F24" s="38">
        <f>VLOOKUP(C24,Baza!A$2:B$9,2,FALSE)</f>
        <v>0</v>
      </c>
      <c r="G24" s="39">
        <f t="shared" si="1"/>
        <v>0</v>
      </c>
      <c r="H24" s="40">
        <v>80</v>
      </c>
      <c r="I24" s="39">
        <f t="shared" si="0"/>
        <v>0</v>
      </c>
    </row>
    <row r="25" spans="1:15" x14ac:dyDescent="0.35">
      <c r="A25" s="27"/>
      <c r="B25" s="28" t="s">
        <v>28</v>
      </c>
      <c r="C25" s="48" t="s">
        <v>5</v>
      </c>
      <c r="D25" s="49"/>
      <c r="E25" s="34"/>
      <c r="F25" s="38">
        <f>VLOOKUP(C25,Baza!A$2:B$9,2,FALSE)</f>
        <v>0</v>
      </c>
      <c r="G25" s="39">
        <f t="shared" si="1"/>
        <v>0</v>
      </c>
      <c r="H25" s="40">
        <v>80</v>
      </c>
      <c r="I25" s="39">
        <f t="shared" si="0"/>
        <v>0</v>
      </c>
    </row>
    <row r="26" spans="1:15" x14ac:dyDescent="0.35">
      <c r="A26" s="27"/>
      <c r="B26" s="28" t="s">
        <v>28</v>
      </c>
      <c r="C26" s="48" t="s">
        <v>5</v>
      </c>
      <c r="D26" s="49"/>
      <c r="E26" s="34"/>
      <c r="F26" s="38">
        <f>VLOOKUP(C26,Baza!A$2:B$9,2,FALSE)</f>
        <v>0</v>
      </c>
      <c r="G26" s="39">
        <f t="shared" si="1"/>
        <v>0</v>
      </c>
      <c r="H26" s="40">
        <v>80</v>
      </c>
      <c r="I26" s="39">
        <f t="shared" si="0"/>
        <v>0</v>
      </c>
    </row>
    <row r="27" spans="1:15" x14ac:dyDescent="0.35">
      <c r="B27" s="11" t="s">
        <v>32</v>
      </c>
      <c r="C27" s="50" t="s">
        <v>35</v>
      </c>
      <c r="D27" s="51"/>
      <c r="E27" s="35"/>
      <c r="F27" s="41"/>
      <c r="G27" s="41">
        <f>ROUND(SUM(G7:G26)*40%,2)</f>
        <v>0</v>
      </c>
      <c r="H27" s="42">
        <v>80</v>
      </c>
      <c r="I27" s="41">
        <f t="shared" si="0"/>
        <v>0</v>
      </c>
    </row>
    <row r="28" spans="1:15" s="1" customFormat="1" x14ac:dyDescent="0.35">
      <c r="B28" s="10"/>
      <c r="C28" s="46" t="s">
        <v>9</v>
      </c>
      <c r="D28" s="47"/>
      <c r="E28" s="36">
        <f>SUM(E7:E26)</f>
        <v>0</v>
      </c>
      <c r="F28" s="43"/>
      <c r="G28" s="43">
        <f>SUM(G7:G27)</f>
        <v>0</v>
      </c>
      <c r="H28" s="43"/>
      <c r="I28" s="43">
        <f>SUM(I7:I27)</f>
        <v>0</v>
      </c>
      <c r="J28" s="5"/>
      <c r="K28" s="5"/>
      <c r="L28" s="5"/>
      <c r="M28" s="5"/>
      <c r="N28" s="5"/>
      <c r="O28" s="5"/>
    </row>
    <row r="31" spans="1:15" x14ac:dyDescent="0.35">
      <c r="A31" s="1"/>
    </row>
    <row r="32" spans="1:15" s="23" customFormat="1" ht="43.5" x14ac:dyDescent="0.35">
      <c r="A32" s="17" t="s">
        <v>37</v>
      </c>
      <c r="B32" s="17" t="s">
        <v>3</v>
      </c>
      <c r="C32" s="52" t="s">
        <v>29</v>
      </c>
      <c r="D32" s="53"/>
      <c r="E32" s="33" t="s">
        <v>30</v>
      </c>
      <c r="F32" s="18" t="s">
        <v>31</v>
      </c>
      <c r="G32" s="18" t="s">
        <v>6</v>
      </c>
      <c r="H32" s="19" t="s">
        <v>7</v>
      </c>
      <c r="I32" s="18" t="s">
        <v>8</v>
      </c>
      <c r="J32" s="22"/>
      <c r="K32" s="22"/>
      <c r="L32" s="22"/>
      <c r="M32" s="22"/>
      <c r="N32" s="22"/>
      <c r="O32" s="22"/>
    </row>
    <row r="33" spans="1:9" x14ac:dyDescent="0.35">
      <c r="A33" s="27"/>
      <c r="B33" s="28" t="s">
        <v>28</v>
      </c>
      <c r="C33" s="48" t="s">
        <v>5</v>
      </c>
      <c r="D33" s="49"/>
      <c r="E33" s="34"/>
      <c r="F33" s="38">
        <f>VLOOKUP(C33,Baza!A$2:B$9,2,FALSE)</f>
        <v>0</v>
      </c>
      <c r="G33" s="39">
        <f>ROUND(E33*F33,2)</f>
        <v>0</v>
      </c>
      <c r="H33" s="40">
        <v>80</v>
      </c>
      <c r="I33" s="39">
        <f>ROUND(G33*H33%,2)</f>
        <v>0</v>
      </c>
    </row>
    <row r="34" spans="1:9" x14ac:dyDescent="0.35">
      <c r="A34" s="27"/>
      <c r="B34" s="28" t="s">
        <v>28</v>
      </c>
      <c r="C34" s="48" t="s">
        <v>5</v>
      </c>
      <c r="D34" s="49"/>
      <c r="E34" s="34"/>
      <c r="F34" s="38">
        <f>VLOOKUP(C34,Baza!A$2:B$9,2,FALSE)</f>
        <v>0</v>
      </c>
      <c r="G34" s="39">
        <f t="shared" ref="G34:G51" si="2">ROUND(E34*F34,2)</f>
        <v>0</v>
      </c>
      <c r="H34" s="40">
        <v>80</v>
      </c>
      <c r="I34" s="39">
        <f t="shared" ref="I34:I52" si="3">ROUND(G34*H34%,2)</f>
        <v>0</v>
      </c>
    </row>
    <row r="35" spans="1:9" x14ac:dyDescent="0.35">
      <c r="A35" s="27"/>
      <c r="B35" s="28" t="s">
        <v>28</v>
      </c>
      <c r="C35" s="48" t="s">
        <v>5</v>
      </c>
      <c r="D35" s="49"/>
      <c r="E35" s="34"/>
      <c r="F35" s="38">
        <f>VLOOKUP(C35,Baza!A$2:B$9,2,FALSE)</f>
        <v>0</v>
      </c>
      <c r="G35" s="39">
        <f t="shared" si="2"/>
        <v>0</v>
      </c>
      <c r="H35" s="40">
        <v>80</v>
      </c>
      <c r="I35" s="39">
        <f t="shared" si="3"/>
        <v>0</v>
      </c>
    </row>
    <row r="36" spans="1:9" x14ac:dyDescent="0.35">
      <c r="A36" s="27"/>
      <c r="B36" s="28" t="s">
        <v>28</v>
      </c>
      <c r="C36" s="48" t="s">
        <v>5</v>
      </c>
      <c r="D36" s="49"/>
      <c r="E36" s="34"/>
      <c r="F36" s="38">
        <f>VLOOKUP(C36,Baza!A$2:B$9,2,FALSE)</f>
        <v>0</v>
      </c>
      <c r="G36" s="39">
        <f t="shared" si="2"/>
        <v>0</v>
      </c>
      <c r="H36" s="40">
        <v>80</v>
      </c>
      <c r="I36" s="39">
        <f t="shared" si="3"/>
        <v>0</v>
      </c>
    </row>
    <row r="37" spans="1:9" x14ac:dyDescent="0.35">
      <c r="A37" s="27"/>
      <c r="B37" s="28" t="s">
        <v>28</v>
      </c>
      <c r="C37" s="48" t="s">
        <v>5</v>
      </c>
      <c r="D37" s="49"/>
      <c r="E37" s="34"/>
      <c r="F37" s="38">
        <f>VLOOKUP(C37,Baza!A$2:B$9,2,FALSE)</f>
        <v>0</v>
      </c>
      <c r="G37" s="39">
        <f t="shared" si="2"/>
        <v>0</v>
      </c>
      <c r="H37" s="40">
        <v>80</v>
      </c>
      <c r="I37" s="39">
        <f t="shared" si="3"/>
        <v>0</v>
      </c>
    </row>
    <row r="38" spans="1:9" x14ac:dyDescent="0.35">
      <c r="A38" s="27"/>
      <c r="B38" s="28" t="s">
        <v>28</v>
      </c>
      <c r="C38" s="48" t="s">
        <v>5</v>
      </c>
      <c r="D38" s="49"/>
      <c r="E38" s="34"/>
      <c r="F38" s="38">
        <f>VLOOKUP(C38,Baza!A$2:B$9,2,FALSE)</f>
        <v>0</v>
      </c>
      <c r="G38" s="39">
        <f t="shared" si="2"/>
        <v>0</v>
      </c>
      <c r="H38" s="40">
        <v>80</v>
      </c>
      <c r="I38" s="39">
        <f t="shared" si="3"/>
        <v>0</v>
      </c>
    </row>
    <row r="39" spans="1:9" x14ac:dyDescent="0.35">
      <c r="A39" s="27"/>
      <c r="B39" s="28" t="s">
        <v>28</v>
      </c>
      <c r="C39" s="48" t="s">
        <v>5</v>
      </c>
      <c r="D39" s="49"/>
      <c r="E39" s="34"/>
      <c r="F39" s="38">
        <f>VLOOKUP(C39,Baza!A$2:B$9,2,FALSE)</f>
        <v>0</v>
      </c>
      <c r="G39" s="39">
        <f t="shared" si="2"/>
        <v>0</v>
      </c>
      <c r="H39" s="40">
        <v>80</v>
      </c>
      <c r="I39" s="39">
        <f t="shared" si="3"/>
        <v>0</v>
      </c>
    </row>
    <row r="40" spans="1:9" x14ac:dyDescent="0.35">
      <c r="A40" s="27"/>
      <c r="B40" s="28" t="s">
        <v>28</v>
      </c>
      <c r="C40" s="48" t="s">
        <v>5</v>
      </c>
      <c r="D40" s="49"/>
      <c r="E40" s="34"/>
      <c r="F40" s="38">
        <f>VLOOKUP(C40,Baza!A$2:B$9,2,FALSE)</f>
        <v>0</v>
      </c>
      <c r="G40" s="39">
        <f t="shared" si="2"/>
        <v>0</v>
      </c>
      <c r="H40" s="40">
        <v>80</v>
      </c>
      <c r="I40" s="39">
        <f t="shared" si="3"/>
        <v>0</v>
      </c>
    </row>
    <row r="41" spans="1:9" x14ac:dyDescent="0.35">
      <c r="A41" s="27"/>
      <c r="B41" s="28" t="s">
        <v>28</v>
      </c>
      <c r="C41" s="48" t="s">
        <v>5</v>
      </c>
      <c r="D41" s="49"/>
      <c r="E41" s="34"/>
      <c r="F41" s="38">
        <f>VLOOKUP(C41,Baza!A$2:B$9,2,FALSE)</f>
        <v>0</v>
      </c>
      <c r="G41" s="39">
        <f t="shared" si="2"/>
        <v>0</v>
      </c>
      <c r="H41" s="40">
        <v>80</v>
      </c>
      <c r="I41" s="39">
        <f t="shared" si="3"/>
        <v>0</v>
      </c>
    </row>
    <row r="42" spans="1:9" x14ac:dyDescent="0.35">
      <c r="A42" s="27"/>
      <c r="B42" s="28" t="s">
        <v>28</v>
      </c>
      <c r="C42" s="48" t="s">
        <v>5</v>
      </c>
      <c r="D42" s="49"/>
      <c r="E42" s="34"/>
      <c r="F42" s="38">
        <f>VLOOKUP(C42,Baza!A$2:B$9,2,FALSE)</f>
        <v>0</v>
      </c>
      <c r="G42" s="39">
        <f t="shared" si="2"/>
        <v>0</v>
      </c>
      <c r="H42" s="40">
        <v>80</v>
      </c>
      <c r="I42" s="39">
        <f t="shared" si="3"/>
        <v>0</v>
      </c>
    </row>
    <row r="43" spans="1:9" x14ac:dyDescent="0.35">
      <c r="A43" s="27"/>
      <c r="B43" s="28" t="s">
        <v>28</v>
      </c>
      <c r="C43" s="48" t="s">
        <v>5</v>
      </c>
      <c r="D43" s="49"/>
      <c r="E43" s="34"/>
      <c r="F43" s="38">
        <f>VLOOKUP(C43,Baza!A$2:B$9,2,FALSE)</f>
        <v>0</v>
      </c>
      <c r="G43" s="39">
        <f t="shared" si="2"/>
        <v>0</v>
      </c>
      <c r="H43" s="40">
        <v>80</v>
      </c>
      <c r="I43" s="39">
        <f t="shared" si="3"/>
        <v>0</v>
      </c>
    </row>
    <row r="44" spans="1:9" x14ac:dyDescent="0.35">
      <c r="A44" s="27"/>
      <c r="B44" s="28" t="s">
        <v>28</v>
      </c>
      <c r="C44" s="48" t="s">
        <v>5</v>
      </c>
      <c r="D44" s="49"/>
      <c r="E44" s="34"/>
      <c r="F44" s="38">
        <f>VLOOKUP(C44,Baza!A$2:B$9,2,FALSE)</f>
        <v>0</v>
      </c>
      <c r="G44" s="39">
        <f t="shared" si="2"/>
        <v>0</v>
      </c>
      <c r="H44" s="40">
        <v>80</v>
      </c>
      <c r="I44" s="39">
        <f t="shared" si="3"/>
        <v>0</v>
      </c>
    </row>
    <row r="45" spans="1:9" x14ac:dyDescent="0.35">
      <c r="A45" s="27"/>
      <c r="B45" s="28" t="s">
        <v>28</v>
      </c>
      <c r="C45" s="48" t="s">
        <v>5</v>
      </c>
      <c r="D45" s="49"/>
      <c r="E45" s="34"/>
      <c r="F45" s="38">
        <f>VLOOKUP(C45,Baza!A$2:B$9,2,FALSE)</f>
        <v>0</v>
      </c>
      <c r="G45" s="39">
        <f t="shared" si="2"/>
        <v>0</v>
      </c>
      <c r="H45" s="40">
        <v>80</v>
      </c>
      <c r="I45" s="39">
        <f t="shared" si="3"/>
        <v>0</v>
      </c>
    </row>
    <row r="46" spans="1:9" x14ac:dyDescent="0.35">
      <c r="A46" s="27"/>
      <c r="B46" s="28" t="s">
        <v>28</v>
      </c>
      <c r="C46" s="48" t="s">
        <v>5</v>
      </c>
      <c r="D46" s="49"/>
      <c r="E46" s="34"/>
      <c r="F46" s="38">
        <f>VLOOKUP(C46,Baza!A$2:B$9,2,FALSE)</f>
        <v>0</v>
      </c>
      <c r="G46" s="39">
        <f t="shared" si="2"/>
        <v>0</v>
      </c>
      <c r="H46" s="40">
        <v>80</v>
      </c>
      <c r="I46" s="39">
        <f t="shared" si="3"/>
        <v>0</v>
      </c>
    </row>
    <row r="47" spans="1:9" x14ac:dyDescent="0.35">
      <c r="A47" s="27"/>
      <c r="B47" s="28" t="s">
        <v>28</v>
      </c>
      <c r="C47" s="48" t="s">
        <v>5</v>
      </c>
      <c r="D47" s="49"/>
      <c r="E47" s="34"/>
      <c r="F47" s="38">
        <f>VLOOKUP(C47,Baza!A$2:B$9,2,FALSE)</f>
        <v>0</v>
      </c>
      <c r="G47" s="39">
        <f t="shared" si="2"/>
        <v>0</v>
      </c>
      <c r="H47" s="40">
        <v>80</v>
      </c>
      <c r="I47" s="39">
        <f t="shared" si="3"/>
        <v>0</v>
      </c>
    </row>
    <row r="48" spans="1:9" x14ac:dyDescent="0.35">
      <c r="A48" s="27"/>
      <c r="B48" s="28" t="s">
        <v>28</v>
      </c>
      <c r="C48" s="48" t="s">
        <v>5</v>
      </c>
      <c r="D48" s="49"/>
      <c r="E48" s="34"/>
      <c r="F48" s="38">
        <f>VLOOKUP(C48,Baza!A$2:B$9,2,FALSE)</f>
        <v>0</v>
      </c>
      <c r="G48" s="39">
        <f t="shared" si="2"/>
        <v>0</v>
      </c>
      <c r="H48" s="40">
        <v>80</v>
      </c>
      <c r="I48" s="39">
        <f t="shared" si="3"/>
        <v>0</v>
      </c>
    </row>
    <row r="49" spans="1:15" x14ac:dyDescent="0.35">
      <c r="A49" s="27"/>
      <c r="B49" s="28" t="s">
        <v>28</v>
      </c>
      <c r="C49" s="48" t="s">
        <v>5</v>
      </c>
      <c r="D49" s="49"/>
      <c r="E49" s="34"/>
      <c r="F49" s="38">
        <f>VLOOKUP(C49,Baza!A$2:B$9,2,FALSE)</f>
        <v>0</v>
      </c>
      <c r="G49" s="39">
        <f t="shared" si="2"/>
        <v>0</v>
      </c>
      <c r="H49" s="40">
        <v>80</v>
      </c>
      <c r="I49" s="39">
        <f t="shared" si="3"/>
        <v>0</v>
      </c>
    </row>
    <row r="50" spans="1:15" x14ac:dyDescent="0.35">
      <c r="A50" s="27"/>
      <c r="B50" s="28" t="s">
        <v>28</v>
      </c>
      <c r="C50" s="48" t="s">
        <v>5</v>
      </c>
      <c r="D50" s="49"/>
      <c r="E50" s="34"/>
      <c r="F50" s="38">
        <f>VLOOKUP(C50,Baza!A$2:B$9,2,FALSE)</f>
        <v>0</v>
      </c>
      <c r="G50" s="39">
        <f t="shared" si="2"/>
        <v>0</v>
      </c>
      <c r="H50" s="40">
        <v>80</v>
      </c>
      <c r="I50" s="39">
        <f t="shared" si="3"/>
        <v>0</v>
      </c>
    </row>
    <row r="51" spans="1:15" x14ac:dyDescent="0.35">
      <c r="A51" s="27"/>
      <c r="B51" s="28" t="s">
        <v>28</v>
      </c>
      <c r="C51" s="48" t="s">
        <v>5</v>
      </c>
      <c r="D51" s="49"/>
      <c r="E51" s="34"/>
      <c r="F51" s="38">
        <f>VLOOKUP(C51,Baza!A$2:B$9,2,FALSE)</f>
        <v>0</v>
      </c>
      <c r="G51" s="39">
        <f t="shared" si="2"/>
        <v>0</v>
      </c>
      <c r="H51" s="40">
        <v>80</v>
      </c>
      <c r="I51" s="39">
        <f t="shared" si="3"/>
        <v>0</v>
      </c>
    </row>
    <row r="52" spans="1:15" x14ac:dyDescent="0.35">
      <c r="A52" s="27"/>
      <c r="B52" s="28" t="s">
        <v>28</v>
      </c>
      <c r="C52" s="48" t="s">
        <v>5</v>
      </c>
      <c r="D52" s="49"/>
      <c r="E52" s="34"/>
      <c r="F52" s="38">
        <f>VLOOKUP(C52,Baza!A$2:B$9,2,FALSE)</f>
        <v>0</v>
      </c>
      <c r="G52" s="39">
        <f>ROUND(E52*F52,2)</f>
        <v>0</v>
      </c>
      <c r="H52" s="40">
        <v>80</v>
      </c>
      <c r="I52" s="39">
        <f t="shared" si="3"/>
        <v>0</v>
      </c>
    </row>
    <row r="53" spans="1:15" x14ac:dyDescent="0.35">
      <c r="B53" s="11" t="s">
        <v>32</v>
      </c>
      <c r="C53" s="50" t="s">
        <v>35</v>
      </c>
      <c r="D53" s="51"/>
      <c r="E53" s="35"/>
      <c r="F53" s="41"/>
      <c r="G53" s="41">
        <f>ROUND(SUM(G33:G52)*40%,2)</f>
        <v>0</v>
      </c>
      <c r="H53" s="42">
        <v>80</v>
      </c>
      <c r="I53" s="41">
        <f>ROUND(G53*H53%,2)</f>
        <v>0</v>
      </c>
    </row>
    <row r="54" spans="1:15" x14ac:dyDescent="0.35">
      <c r="A54" s="1"/>
      <c r="B54" s="10"/>
      <c r="C54" s="46" t="s">
        <v>9</v>
      </c>
      <c r="D54" s="47"/>
      <c r="E54" s="36">
        <f>SUM(E33:E52)</f>
        <v>0</v>
      </c>
      <c r="F54" s="43"/>
      <c r="G54" s="43">
        <f>SUM(G33:G53)</f>
        <v>0</v>
      </c>
      <c r="H54" s="43"/>
      <c r="I54" s="43">
        <f>SUM(I33:I53)</f>
        <v>0</v>
      </c>
    </row>
    <row r="57" spans="1:15" ht="43.5" x14ac:dyDescent="0.35">
      <c r="A57" s="1"/>
      <c r="B57" s="26" t="s">
        <v>39</v>
      </c>
      <c r="C57" s="16" t="s">
        <v>33</v>
      </c>
      <c r="D57" s="16" t="s">
        <v>34</v>
      </c>
      <c r="E57" s="37" t="s">
        <v>6</v>
      </c>
      <c r="F57" s="16" t="s">
        <v>15</v>
      </c>
      <c r="H57" s="4"/>
      <c r="L57"/>
      <c r="M57"/>
      <c r="N57"/>
      <c r="O57"/>
    </row>
    <row r="58" spans="1:15" x14ac:dyDescent="0.35">
      <c r="B58" s="13" t="s">
        <v>13</v>
      </c>
      <c r="C58" s="25">
        <f>SUM(G7:G26)</f>
        <v>0</v>
      </c>
      <c r="D58" s="25">
        <f>+G27</f>
        <v>0</v>
      </c>
      <c r="E58" s="25">
        <f>+G28</f>
        <v>0</v>
      </c>
      <c r="F58" s="25">
        <f>+I28</f>
        <v>0</v>
      </c>
      <c r="H58" s="4"/>
      <c r="L58"/>
      <c r="M58"/>
      <c r="N58"/>
      <c r="O58"/>
    </row>
    <row r="59" spans="1:15" x14ac:dyDescent="0.35">
      <c r="B59" s="13" t="s">
        <v>14</v>
      </c>
      <c r="C59" s="25">
        <f>SUM(G33:G52)</f>
        <v>0</v>
      </c>
      <c r="D59" s="25">
        <f>+G53</f>
        <v>0</v>
      </c>
      <c r="E59" s="25">
        <f>+G54</f>
        <v>0</v>
      </c>
      <c r="F59" s="25">
        <f>+I54</f>
        <v>0</v>
      </c>
      <c r="H59" s="4"/>
      <c r="L59"/>
      <c r="M59"/>
      <c r="N59"/>
      <c r="O59"/>
    </row>
    <row r="60" spans="1:15" s="1" customFormat="1" x14ac:dyDescent="0.35">
      <c r="B60" s="14" t="s">
        <v>12</v>
      </c>
      <c r="C60" s="24">
        <f>+C58+C59</f>
        <v>0</v>
      </c>
      <c r="D60" s="24">
        <f t="shared" ref="D60:E60" si="4">+D58+D59</f>
        <v>0</v>
      </c>
      <c r="E60" s="24">
        <f t="shared" si="4"/>
        <v>0</v>
      </c>
      <c r="F60" s="24">
        <f t="shared" ref="F60" si="5">SUM(F58:F59)</f>
        <v>0</v>
      </c>
      <c r="G60" s="5"/>
      <c r="H60" s="5"/>
      <c r="I60" s="5"/>
      <c r="J60" s="5"/>
      <c r="K60" s="5"/>
    </row>
  </sheetData>
  <sheetProtection selectLockedCells="1"/>
  <mergeCells count="47">
    <mergeCell ref="C10:D10"/>
    <mergeCell ref="B3:I3"/>
    <mergeCell ref="C6:D6"/>
    <mergeCell ref="C7:D7"/>
    <mergeCell ref="C8:D8"/>
    <mergeCell ref="C9:D9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37:D37"/>
    <mergeCell ref="C23:D23"/>
    <mergeCell ref="C24:D24"/>
    <mergeCell ref="C25:D25"/>
    <mergeCell ref="C26:D26"/>
    <mergeCell ref="C27:D27"/>
    <mergeCell ref="C28:D28"/>
    <mergeCell ref="C32:D32"/>
    <mergeCell ref="C33:D33"/>
    <mergeCell ref="C34:D34"/>
    <mergeCell ref="C35:D35"/>
    <mergeCell ref="C36:D36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0:D50"/>
    <mergeCell ref="C51:D51"/>
    <mergeCell ref="C52:D52"/>
    <mergeCell ref="C53:D53"/>
    <mergeCell ref="C54:D54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&amp;L&amp;G</oddHeader>
  </headerFooter>
  <rowBreaks count="1" manualBreakCount="1">
    <brk id="2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366B9FBC-64FB-4C90-95E3-1F482355601D}">
          <x14:formula1>
            <xm:f>Baza!$A$2:$A$9</xm:f>
          </x14:formula1>
          <xm:sqref>C7:C26 C33:C52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6E09E-7CAB-4C3B-BF4B-FA7A446A5D2B}">
  <sheetPr codeName="List5">
    <tabColor rgb="FFFFFF00"/>
    <pageSetUpPr fitToPage="1"/>
  </sheetPr>
  <dimension ref="A1:O60"/>
  <sheetViews>
    <sheetView view="pageLayout" zoomScaleNormal="100" workbookViewId="0">
      <selection activeCell="D1" sqref="D1"/>
    </sheetView>
  </sheetViews>
  <sheetFormatPr defaultRowHeight="14.5" x14ac:dyDescent="0.35"/>
  <cols>
    <col min="1" max="1" width="28" customWidth="1"/>
    <col min="2" max="2" width="22.453125" bestFit="1" customWidth="1"/>
    <col min="3" max="3" width="22.54296875" style="3" customWidth="1"/>
    <col min="4" max="4" width="20" style="3" customWidth="1"/>
    <col min="5" max="5" width="13" style="32" bestFit="1" customWidth="1"/>
    <col min="6" max="7" width="13" style="4" bestFit="1" customWidth="1"/>
    <col min="8" max="8" width="13.453125" style="7" bestFit="1" customWidth="1"/>
    <col min="9" max="9" width="13.26953125" style="4" customWidth="1"/>
    <col min="10" max="15" width="8.81640625" style="4"/>
  </cols>
  <sheetData>
    <row r="1" spans="1:15" ht="28.15" customHeight="1" x14ac:dyDescent="0.45">
      <c r="A1" s="12" t="str">
        <f>Skupni!A1</f>
        <v>2. JAVNI POZIV LAS PRI DOBRIH LJUDEH (EKSRP)</v>
      </c>
    </row>
    <row r="2" spans="1:15" x14ac:dyDescent="0.35">
      <c r="A2" s="1"/>
    </row>
    <row r="3" spans="1:15" x14ac:dyDescent="0.35">
      <c r="A3" s="2" t="s">
        <v>19</v>
      </c>
      <c r="B3" s="54"/>
      <c r="C3" s="54"/>
      <c r="D3" s="54"/>
      <c r="E3" s="54"/>
      <c r="F3" s="54"/>
      <c r="G3" s="54"/>
      <c r="H3" s="54"/>
      <c r="I3" s="54"/>
    </row>
    <row r="5" spans="1:15" x14ac:dyDescent="0.35">
      <c r="A5" s="1"/>
    </row>
    <row r="6" spans="1:15" s="21" customFormat="1" ht="43.5" x14ac:dyDescent="0.35">
      <c r="A6" s="17" t="s">
        <v>36</v>
      </c>
      <c r="B6" s="17" t="s">
        <v>3</v>
      </c>
      <c r="C6" s="52" t="s">
        <v>29</v>
      </c>
      <c r="D6" s="53"/>
      <c r="E6" s="33" t="s">
        <v>30</v>
      </c>
      <c r="F6" s="18" t="s">
        <v>31</v>
      </c>
      <c r="G6" s="18" t="s">
        <v>6</v>
      </c>
      <c r="H6" s="19" t="s">
        <v>7</v>
      </c>
      <c r="I6" s="18" t="s">
        <v>8</v>
      </c>
      <c r="J6" s="20"/>
      <c r="K6" s="20"/>
      <c r="L6" s="20"/>
      <c r="M6" s="20"/>
      <c r="N6" s="20"/>
      <c r="O6" s="20"/>
    </row>
    <row r="7" spans="1:15" x14ac:dyDescent="0.35">
      <c r="A7" s="27"/>
      <c r="B7" s="28" t="s">
        <v>28</v>
      </c>
      <c r="C7" s="48" t="s">
        <v>5</v>
      </c>
      <c r="D7" s="49"/>
      <c r="E7" s="34"/>
      <c r="F7" s="38">
        <f>VLOOKUP(C7,Baza!A$2:B$9,2,FALSE)</f>
        <v>0</v>
      </c>
      <c r="G7" s="39">
        <f>ROUND(E7*F7,2)</f>
        <v>0</v>
      </c>
      <c r="H7" s="40">
        <v>80</v>
      </c>
      <c r="I7" s="39">
        <f t="shared" ref="I7:I27" si="0">ROUND(G7*H7%,2)</f>
        <v>0</v>
      </c>
    </row>
    <row r="8" spans="1:15" x14ac:dyDescent="0.35">
      <c r="A8" s="27"/>
      <c r="B8" s="28" t="s">
        <v>28</v>
      </c>
      <c r="C8" s="48" t="s">
        <v>5</v>
      </c>
      <c r="D8" s="49"/>
      <c r="E8" s="34"/>
      <c r="F8" s="38">
        <f>VLOOKUP(C8,Baza!A$2:B$9,2,FALSE)</f>
        <v>0</v>
      </c>
      <c r="G8" s="39">
        <f t="shared" ref="G8:G26" si="1">ROUND(E8*F8,2)</f>
        <v>0</v>
      </c>
      <c r="H8" s="40">
        <v>80</v>
      </c>
      <c r="I8" s="39">
        <f t="shared" si="0"/>
        <v>0</v>
      </c>
    </row>
    <row r="9" spans="1:15" x14ac:dyDescent="0.35">
      <c r="A9" s="27"/>
      <c r="B9" s="28" t="s">
        <v>28</v>
      </c>
      <c r="C9" s="48" t="s">
        <v>5</v>
      </c>
      <c r="D9" s="49"/>
      <c r="E9" s="34"/>
      <c r="F9" s="38">
        <f>VLOOKUP(C9,Baza!A$2:B$9,2,FALSE)</f>
        <v>0</v>
      </c>
      <c r="G9" s="39">
        <f t="shared" si="1"/>
        <v>0</v>
      </c>
      <c r="H9" s="40">
        <v>80</v>
      </c>
      <c r="I9" s="39">
        <f t="shared" si="0"/>
        <v>0</v>
      </c>
    </row>
    <row r="10" spans="1:15" x14ac:dyDescent="0.35">
      <c r="A10" s="27"/>
      <c r="B10" s="28" t="s">
        <v>28</v>
      </c>
      <c r="C10" s="48" t="s">
        <v>5</v>
      </c>
      <c r="D10" s="49"/>
      <c r="E10" s="34"/>
      <c r="F10" s="38">
        <f>VLOOKUP(C10,Baza!A$2:B$9,2,FALSE)</f>
        <v>0</v>
      </c>
      <c r="G10" s="39">
        <f t="shared" si="1"/>
        <v>0</v>
      </c>
      <c r="H10" s="40">
        <v>80</v>
      </c>
      <c r="I10" s="39">
        <f t="shared" si="0"/>
        <v>0</v>
      </c>
    </row>
    <row r="11" spans="1:15" x14ac:dyDescent="0.35">
      <c r="A11" s="27"/>
      <c r="B11" s="28" t="s">
        <v>28</v>
      </c>
      <c r="C11" s="48" t="s">
        <v>5</v>
      </c>
      <c r="D11" s="49"/>
      <c r="E11" s="34"/>
      <c r="F11" s="38">
        <f>VLOOKUP(C11,Baza!A$2:B$9,2,FALSE)</f>
        <v>0</v>
      </c>
      <c r="G11" s="39">
        <f t="shared" si="1"/>
        <v>0</v>
      </c>
      <c r="H11" s="40">
        <v>80</v>
      </c>
      <c r="I11" s="39">
        <f t="shared" si="0"/>
        <v>0</v>
      </c>
    </row>
    <row r="12" spans="1:15" x14ac:dyDescent="0.35">
      <c r="A12" s="27"/>
      <c r="B12" s="28" t="s">
        <v>28</v>
      </c>
      <c r="C12" s="48" t="s">
        <v>5</v>
      </c>
      <c r="D12" s="49"/>
      <c r="E12" s="34"/>
      <c r="F12" s="38">
        <f>VLOOKUP(C12,Baza!A$2:B$9,2,FALSE)</f>
        <v>0</v>
      </c>
      <c r="G12" s="39">
        <f t="shared" si="1"/>
        <v>0</v>
      </c>
      <c r="H12" s="40">
        <v>80</v>
      </c>
      <c r="I12" s="39">
        <f t="shared" si="0"/>
        <v>0</v>
      </c>
    </row>
    <row r="13" spans="1:15" x14ac:dyDescent="0.35">
      <c r="A13" s="27"/>
      <c r="B13" s="28" t="s">
        <v>28</v>
      </c>
      <c r="C13" s="48" t="s">
        <v>5</v>
      </c>
      <c r="D13" s="49"/>
      <c r="E13" s="34"/>
      <c r="F13" s="38">
        <f>VLOOKUP(C13,Baza!A$2:B$9,2,FALSE)</f>
        <v>0</v>
      </c>
      <c r="G13" s="39">
        <f t="shared" si="1"/>
        <v>0</v>
      </c>
      <c r="H13" s="40">
        <v>80</v>
      </c>
      <c r="I13" s="39">
        <f t="shared" si="0"/>
        <v>0</v>
      </c>
    </row>
    <row r="14" spans="1:15" x14ac:dyDescent="0.35">
      <c r="A14" s="27"/>
      <c r="B14" s="28" t="s">
        <v>28</v>
      </c>
      <c r="C14" s="48" t="s">
        <v>5</v>
      </c>
      <c r="D14" s="49"/>
      <c r="E14" s="34"/>
      <c r="F14" s="38">
        <f>VLOOKUP(C14,Baza!A$2:B$9,2,FALSE)</f>
        <v>0</v>
      </c>
      <c r="G14" s="39">
        <f t="shared" si="1"/>
        <v>0</v>
      </c>
      <c r="H14" s="40">
        <v>80</v>
      </c>
      <c r="I14" s="39">
        <f t="shared" si="0"/>
        <v>0</v>
      </c>
    </row>
    <row r="15" spans="1:15" x14ac:dyDescent="0.35">
      <c r="A15" s="27"/>
      <c r="B15" s="28" t="s">
        <v>28</v>
      </c>
      <c r="C15" s="48" t="s">
        <v>5</v>
      </c>
      <c r="D15" s="49"/>
      <c r="E15" s="34"/>
      <c r="F15" s="38">
        <f>VLOOKUP(C15,Baza!A$2:B$9,2,FALSE)</f>
        <v>0</v>
      </c>
      <c r="G15" s="39">
        <f t="shared" si="1"/>
        <v>0</v>
      </c>
      <c r="H15" s="40">
        <v>80</v>
      </c>
      <c r="I15" s="39">
        <f t="shared" si="0"/>
        <v>0</v>
      </c>
    </row>
    <row r="16" spans="1:15" x14ac:dyDescent="0.35">
      <c r="A16" s="27"/>
      <c r="B16" s="28" t="s">
        <v>28</v>
      </c>
      <c r="C16" s="48" t="s">
        <v>5</v>
      </c>
      <c r="D16" s="49"/>
      <c r="E16" s="34"/>
      <c r="F16" s="38">
        <f>VLOOKUP(C16,Baza!A$2:B$9,2,FALSE)</f>
        <v>0</v>
      </c>
      <c r="G16" s="39">
        <f t="shared" si="1"/>
        <v>0</v>
      </c>
      <c r="H16" s="40">
        <v>80</v>
      </c>
      <c r="I16" s="39">
        <f t="shared" si="0"/>
        <v>0</v>
      </c>
    </row>
    <row r="17" spans="1:15" x14ac:dyDescent="0.35">
      <c r="A17" s="27"/>
      <c r="B17" s="28" t="s">
        <v>28</v>
      </c>
      <c r="C17" s="48" t="s">
        <v>5</v>
      </c>
      <c r="D17" s="49"/>
      <c r="E17" s="34"/>
      <c r="F17" s="38">
        <f>VLOOKUP(C17,Baza!A$2:B$9,2,FALSE)</f>
        <v>0</v>
      </c>
      <c r="G17" s="39">
        <f t="shared" si="1"/>
        <v>0</v>
      </c>
      <c r="H17" s="40">
        <v>80</v>
      </c>
      <c r="I17" s="39">
        <f t="shared" si="0"/>
        <v>0</v>
      </c>
    </row>
    <row r="18" spans="1:15" x14ac:dyDescent="0.35">
      <c r="A18" s="27"/>
      <c r="B18" s="28" t="s">
        <v>28</v>
      </c>
      <c r="C18" s="48" t="s">
        <v>5</v>
      </c>
      <c r="D18" s="49"/>
      <c r="E18" s="34"/>
      <c r="F18" s="38">
        <f>VLOOKUP(C18,Baza!A$2:B$9,2,FALSE)</f>
        <v>0</v>
      </c>
      <c r="G18" s="39">
        <f t="shared" si="1"/>
        <v>0</v>
      </c>
      <c r="H18" s="40">
        <v>80</v>
      </c>
      <c r="I18" s="39">
        <f t="shared" si="0"/>
        <v>0</v>
      </c>
    </row>
    <row r="19" spans="1:15" x14ac:dyDescent="0.35">
      <c r="A19" s="27"/>
      <c r="B19" s="28" t="s">
        <v>28</v>
      </c>
      <c r="C19" s="48" t="s">
        <v>5</v>
      </c>
      <c r="D19" s="49"/>
      <c r="E19" s="34"/>
      <c r="F19" s="38">
        <f>VLOOKUP(C19,Baza!A$2:B$9,2,FALSE)</f>
        <v>0</v>
      </c>
      <c r="G19" s="39">
        <f t="shared" si="1"/>
        <v>0</v>
      </c>
      <c r="H19" s="40">
        <v>80</v>
      </c>
      <c r="I19" s="39">
        <f t="shared" si="0"/>
        <v>0</v>
      </c>
    </row>
    <row r="20" spans="1:15" x14ac:dyDescent="0.35">
      <c r="A20" s="27"/>
      <c r="B20" s="28" t="s">
        <v>28</v>
      </c>
      <c r="C20" s="48" t="s">
        <v>5</v>
      </c>
      <c r="D20" s="49"/>
      <c r="E20" s="34"/>
      <c r="F20" s="38">
        <f>VLOOKUP(C20,Baza!A$2:B$9,2,FALSE)</f>
        <v>0</v>
      </c>
      <c r="G20" s="39">
        <f t="shared" si="1"/>
        <v>0</v>
      </c>
      <c r="H20" s="40">
        <v>80</v>
      </c>
      <c r="I20" s="39">
        <f t="shared" si="0"/>
        <v>0</v>
      </c>
    </row>
    <row r="21" spans="1:15" x14ac:dyDescent="0.35">
      <c r="A21" s="27"/>
      <c r="B21" s="28" t="s">
        <v>28</v>
      </c>
      <c r="C21" s="48" t="s">
        <v>5</v>
      </c>
      <c r="D21" s="49"/>
      <c r="E21" s="34"/>
      <c r="F21" s="38">
        <f>VLOOKUP(C21,Baza!A$2:B$9,2,FALSE)</f>
        <v>0</v>
      </c>
      <c r="G21" s="39">
        <f t="shared" si="1"/>
        <v>0</v>
      </c>
      <c r="H21" s="40">
        <v>80</v>
      </c>
      <c r="I21" s="39">
        <f t="shared" si="0"/>
        <v>0</v>
      </c>
    </row>
    <row r="22" spans="1:15" x14ac:dyDescent="0.35">
      <c r="A22" s="27"/>
      <c r="B22" s="28" t="s">
        <v>28</v>
      </c>
      <c r="C22" s="48" t="s">
        <v>5</v>
      </c>
      <c r="D22" s="49"/>
      <c r="E22" s="34"/>
      <c r="F22" s="38">
        <f>VLOOKUP(C22,Baza!A$2:B$9,2,FALSE)</f>
        <v>0</v>
      </c>
      <c r="G22" s="39">
        <f t="shared" si="1"/>
        <v>0</v>
      </c>
      <c r="H22" s="40">
        <v>80</v>
      </c>
      <c r="I22" s="39">
        <f t="shared" si="0"/>
        <v>0</v>
      </c>
    </row>
    <row r="23" spans="1:15" x14ac:dyDescent="0.35">
      <c r="A23" s="27"/>
      <c r="B23" s="28" t="s">
        <v>28</v>
      </c>
      <c r="C23" s="48" t="s">
        <v>5</v>
      </c>
      <c r="D23" s="49"/>
      <c r="E23" s="34"/>
      <c r="F23" s="38">
        <f>VLOOKUP(C23,Baza!A$2:B$9,2,FALSE)</f>
        <v>0</v>
      </c>
      <c r="G23" s="39">
        <f t="shared" si="1"/>
        <v>0</v>
      </c>
      <c r="H23" s="40">
        <v>80</v>
      </c>
      <c r="I23" s="39">
        <f t="shared" si="0"/>
        <v>0</v>
      </c>
    </row>
    <row r="24" spans="1:15" x14ac:dyDescent="0.35">
      <c r="A24" s="27"/>
      <c r="B24" s="28" t="s">
        <v>28</v>
      </c>
      <c r="C24" s="48" t="s">
        <v>5</v>
      </c>
      <c r="D24" s="49"/>
      <c r="E24" s="34"/>
      <c r="F24" s="38">
        <f>VLOOKUP(C24,Baza!A$2:B$9,2,FALSE)</f>
        <v>0</v>
      </c>
      <c r="G24" s="39">
        <f t="shared" si="1"/>
        <v>0</v>
      </c>
      <c r="H24" s="40">
        <v>80</v>
      </c>
      <c r="I24" s="39">
        <f t="shared" si="0"/>
        <v>0</v>
      </c>
    </row>
    <row r="25" spans="1:15" x14ac:dyDescent="0.35">
      <c r="A25" s="27"/>
      <c r="B25" s="28" t="s">
        <v>28</v>
      </c>
      <c r="C25" s="48" t="s">
        <v>5</v>
      </c>
      <c r="D25" s="49"/>
      <c r="E25" s="34"/>
      <c r="F25" s="38">
        <f>VLOOKUP(C25,Baza!A$2:B$9,2,FALSE)</f>
        <v>0</v>
      </c>
      <c r="G25" s="39">
        <f t="shared" si="1"/>
        <v>0</v>
      </c>
      <c r="H25" s="40">
        <v>80</v>
      </c>
      <c r="I25" s="39">
        <f t="shared" si="0"/>
        <v>0</v>
      </c>
    </row>
    <row r="26" spans="1:15" x14ac:dyDescent="0.35">
      <c r="A26" s="27"/>
      <c r="B26" s="28" t="s">
        <v>28</v>
      </c>
      <c r="C26" s="48" t="s">
        <v>5</v>
      </c>
      <c r="D26" s="49"/>
      <c r="E26" s="34"/>
      <c r="F26" s="38">
        <f>VLOOKUP(C26,Baza!A$2:B$9,2,FALSE)</f>
        <v>0</v>
      </c>
      <c r="G26" s="39">
        <f t="shared" si="1"/>
        <v>0</v>
      </c>
      <c r="H26" s="40">
        <v>80</v>
      </c>
      <c r="I26" s="39">
        <f t="shared" si="0"/>
        <v>0</v>
      </c>
    </row>
    <row r="27" spans="1:15" x14ac:dyDescent="0.35">
      <c r="B27" s="11" t="s">
        <v>32</v>
      </c>
      <c r="C27" s="50" t="s">
        <v>35</v>
      </c>
      <c r="D27" s="51"/>
      <c r="E27" s="35"/>
      <c r="F27" s="41"/>
      <c r="G27" s="41">
        <f>ROUND(SUM(G7:G26)*40%,2)</f>
        <v>0</v>
      </c>
      <c r="H27" s="42">
        <v>80</v>
      </c>
      <c r="I27" s="41">
        <f t="shared" si="0"/>
        <v>0</v>
      </c>
    </row>
    <row r="28" spans="1:15" s="1" customFormat="1" x14ac:dyDescent="0.35">
      <c r="B28" s="10"/>
      <c r="C28" s="46" t="s">
        <v>9</v>
      </c>
      <c r="D28" s="47"/>
      <c r="E28" s="36">
        <f>SUM(E7:E26)</f>
        <v>0</v>
      </c>
      <c r="F28" s="43"/>
      <c r="G28" s="43">
        <f>SUM(G7:G27)</f>
        <v>0</v>
      </c>
      <c r="H28" s="43"/>
      <c r="I28" s="43">
        <f>SUM(I7:I27)</f>
        <v>0</v>
      </c>
      <c r="J28" s="5"/>
      <c r="K28" s="5"/>
      <c r="L28" s="5"/>
      <c r="M28" s="5"/>
      <c r="N28" s="5"/>
      <c r="O28" s="5"/>
    </row>
    <row r="31" spans="1:15" x14ac:dyDescent="0.35">
      <c r="A31" s="1"/>
    </row>
    <row r="32" spans="1:15" s="23" customFormat="1" ht="43.5" x14ac:dyDescent="0.35">
      <c r="A32" s="17" t="s">
        <v>37</v>
      </c>
      <c r="B32" s="17" t="s">
        <v>3</v>
      </c>
      <c r="C32" s="52" t="s">
        <v>29</v>
      </c>
      <c r="D32" s="53"/>
      <c r="E32" s="33" t="s">
        <v>30</v>
      </c>
      <c r="F32" s="18" t="s">
        <v>31</v>
      </c>
      <c r="G32" s="18" t="s">
        <v>6</v>
      </c>
      <c r="H32" s="19" t="s">
        <v>7</v>
      </c>
      <c r="I32" s="18" t="s">
        <v>8</v>
      </c>
      <c r="J32" s="22"/>
      <c r="K32" s="22"/>
      <c r="L32" s="22"/>
      <c r="M32" s="22"/>
      <c r="N32" s="22"/>
      <c r="O32" s="22"/>
    </row>
    <row r="33" spans="1:9" x14ac:dyDescent="0.35">
      <c r="A33" s="27"/>
      <c r="B33" s="28" t="s">
        <v>28</v>
      </c>
      <c r="C33" s="48" t="s">
        <v>5</v>
      </c>
      <c r="D33" s="49"/>
      <c r="E33" s="34"/>
      <c r="F33" s="38">
        <f>VLOOKUP(C33,Baza!A$2:B$9,2,FALSE)</f>
        <v>0</v>
      </c>
      <c r="G33" s="39">
        <f>ROUND(E33*F33,2)</f>
        <v>0</v>
      </c>
      <c r="H33" s="40">
        <v>80</v>
      </c>
      <c r="I33" s="39">
        <f>ROUND(G33*H33%,2)</f>
        <v>0</v>
      </c>
    </row>
    <row r="34" spans="1:9" x14ac:dyDescent="0.35">
      <c r="A34" s="27"/>
      <c r="B34" s="28" t="s">
        <v>28</v>
      </c>
      <c r="C34" s="48" t="s">
        <v>5</v>
      </c>
      <c r="D34" s="49"/>
      <c r="E34" s="34"/>
      <c r="F34" s="38">
        <f>VLOOKUP(C34,Baza!A$2:B$9,2,FALSE)</f>
        <v>0</v>
      </c>
      <c r="G34" s="39">
        <f t="shared" ref="G34:G51" si="2">ROUND(E34*F34,2)</f>
        <v>0</v>
      </c>
      <c r="H34" s="40">
        <v>80</v>
      </c>
      <c r="I34" s="39">
        <f t="shared" ref="I34:I52" si="3">ROUND(G34*H34%,2)</f>
        <v>0</v>
      </c>
    </row>
    <row r="35" spans="1:9" x14ac:dyDescent="0.35">
      <c r="A35" s="27"/>
      <c r="B35" s="28" t="s">
        <v>28</v>
      </c>
      <c r="C35" s="48" t="s">
        <v>5</v>
      </c>
      <c r="D35" s="49"/>
      <c r="E35" s="34"/>
      <c r="F35" s="38">
        <f>VLOOKUP(C35,Baza!A$2:B$9,2,FALSE)</f>
        <v>0</v>
      </c>
      <c r="G35" s="39">
        <f t="shared" si="2"/>
        <v>0</v>
      </c>
      <c r="H35" s="40">
        <v>80</v>
      </c>
      <c r="I35" s="39">
        <f t="shared" si="3"/>
        <v>0</v>
      </c>
    </row>
    <row r="36" spans="1:9" x14ac:dyDescent="0.35">
      <c r="A36" s="27"/>
      <c r="B36" s="28" t="s">
        <v>28</v>
      </c>
      <c r="C36" s="48" t="s">
        <v>5</v>
      </c>
      <c r="D36" s="49"/>
      <c r="E36" s="34"/>
      <c r="F36" s="38">
        <f>VLOOKUP(C36,Baza!A$2:B$9,2,FALSE)</f>
        <v>0</v>
      </c>
      <c r="G36" s="39">
        <f t="shared" si="2"/>
        <v>0</v>
      </c>
      <c r="H36" s="40">
        <v>80</v>
      </c>
      <c r="I36" s="39">
        <f t="shared" si="3"/>
        <v>0</v>
      </c>
    </row>
    <row r="37" spans="1:9" x14ac:dyDescent="0.35">
      <c r="A37" s="27"/>
      <c r="B37" s="28" t="s">
        <v>28</v>
      </c>
      <c r="C37" s="48" t="s">
        <v>5</v>
      </c>
      <c r="D37" s="49"/>
      <c r="E37" s="34"/>
      <c r="F37" s="38">
        <f>VLOOKUP(C37,Baza!A$2:B$9,2,FALSE)</f>
        <v>0</v>
      </c>
      <c r="G37" s="39">
        <f t="shared" si="2"/>
        <v>0</v>
      </c>
      <c r="H37" s="40">
        <v>80</v>
      </c>
      <c r="I37" s="39">
        <f t="shared" si="3"/>
        <v>0</v>
      </c>
    </row>
    <row r="38" spans="1:9" x14ac:dyDescent="0.35">
      <c r="A38" s="27"/>
      <c r="B38" s="28" t="s">
        <v>28</v>
      </c>
      <c r="C38" s="48" t="s">
        <v>5</v>
      </c>
      <c r="D38" s="49"/>
      <c r="E38" s="34"/>
      <c r="F38" s="38">
        <f>VLOOKUP(C38,Baza!A$2:B$9,2,FALSE)</f>
        <v>0</v>
      </c>
      <c r="G38" s="39">
        <f t="shared" si="2"/>
        <v>0</v>
      </c>
      <c r="H38" s="40">
        <v>80</v>
      </c>
      <c r="I38" s="39">
        <f t="shared" si="3"/>
        <v>0</v>
      </c>
    </row>
    <row r="39" spans="1:9" x14ac:dyDescent="0.35">
      <c r="A39" s="27"/>
      <c r="B39" s="28" t="s">
        <v>28</v>
      </c>
      <c r="C39" s="48" t="s">
        <v>5</v>
      </c>
      <c r="D39" s="49"/>
      <c r="E39" s="34"/>
      <c r="F39" s="38">
        <f>VLOOKUP(C39,Baza!A$2:B$9,2,FALSE)</f>
        <v>0</v>
      </c>
      <c r="G39" s="39">
        <f t="shared" si="2"/>
        <v>0</v>
      </c>
      <c r="H39" s="40">
        <v>80</v>
      </c>
      <c r="I39" s="39">
        <f t="shared" si="3"/>
        <v>0</v>
      </c>
    </row>
    <row r="40" spans="1:9" x14ac:dyDescent="0.35">
      <c r="A40" s="27"/>
      <c r="B40" s="28" t="s">
        <v>28</v>
      </c>
      <c r="C40" s="48" t="s">
        <v>5</v>
      </c>
      <c r="D40" s="49"/>
      <c r="E40" s="34"/>
      <c r="F40" s="38">
        <f>VLOOKUP(C40,Baza!A$2:B$9,2,FALSE)</f>
        <v>0</v>
      </c>
      <c r="G40" s="39">
        <f t="shared" si="2"/>
        <v>0</v>
      </c>
      <c r="H40" s="40">
        <v>80</v>
      </c>
      <c r="I40" s="39">
        <f t="shared" si="3"/>
        <v>0</v>
      </c>
    </row>
    <row r="41" spans="1:9" x14ac:dyDescent="0.35">
      <c r="A41" s="27"/>
      <c r="B41" s="28" t="s">
        <v>28</v>
      </c>
      <c r="C41" s="48" t="s">
        <v>5</v>
      </c>
      <c r="D41" s="49"/>
      <c r="E41" s="34"/>
      <c r="F41" s="38">
        <f>VLOOKUP(C41,Baza!A$2:B$9,2,FALSE)</f>
        <v>0</v>
      </c>
      <c r="G41" s="39">
        <f t="shared" si="2"/>
        <v>0</v>
      </c>
      <c r="H41" s="40">
        <v>80</v>
      </c>
      <c r="I41" s="39">
        <f t="shared" si="3"/>
        <v>0</v>
      </c>
    </row>
    <row r="42" spans="1:9" x14ac:dyDescent="0.35">
      <c r="A42" s="27"/>
      <c r="B42" s="28" t="s">
        <v>28</v>
      </c>
      <c r="C42" s="48" t="s">
        <v>5</v>
      </c>
      <c r="D42" s="49"/>
      <c r="E42" s="34"/>
      <c r="F42" s="38">
        <f>VLOOKUP(C42,Baza!A$2:B$9,2,FALSE)</f>
        <v>0</v>
      </c>
      <c r="G42" s="39">
        <f t="shared" si="2"/>
        <v>0</v>
      </c>
      <c r="H42" s="40">
        <v>80</v>
      </c>
      <c r="I42" s="39">
        <f t="shared" si="3"/>
        <v>0</v>
      </c>
    </row>
    <row r="43" spans="1:9" x14ac:dyDescent="0.35">
      <c r="A43" s="27"/>
      <c r="B43" s="28" t="s">
        <v>28</v>
      </c>
      <c r="C43" s="48" t="s">
        <v>5</v>
      </c>
      <c r="D43" s="49"/>
      <c r="E43" s="34"/>
      <c r="F43" s="38">
        <f>VLOOKUP(C43,Baza!A$2:B$9,2,FALSE)</f>
        <v>0</v>
      </c>
      <c r="G43" s="39">
        <f t="shared" si="2"/>
        <v>0</v>
      </c>
      <c r="H43" s="40">
        <v>80</v>
      </c>
      <c r="I43" s="39">
        <f t="shared" si="3"/>
        <v>0</v>
      </c>
    </row>
    <row r="44" spans="1:9" x14ac:dyDescent="0.35">
      <c r="A44" s="27"/>
      <c r="B44" s="28" t="s">
        <v>28</v>
      </c>
      <c r="C44" s="48" t="s">
        <v>5</v>
      </c>
      <c r="D44" s="49"/>
      <c r="E44" s="34"/>
      <c r="F44" s="38">
        <f>VLOOKUP(C44,Baza!A$2:B$9,2,FALSE)</f>
        <v>0</v>
      </c>
      <c r="G44" s="39">
        <f t="shared" si="2"/>
        <v>0</v>
      </c>
      <c r="H44" s="40">
        <v>80</v>
      </c>
      <c r="I44" s="39">
        <f t="shared" si="3"/>
        <v>0</v>
      </c>
    </row>
    <row r="45" spans="1:9" x14ac:dyDescent="0.35">
      <c r="A45" s="27"/>
      <c r="B45" s="28" t="s">
        <v>28</v>
      </c>
      <c r="C45" s="48" t="s">
        <v>5</v>
      </c>
      <c r="D45" s="49"/>
      <c r="E45" s="34"/>
      <c r="F45" s="38">
        <f>VLOOKUP(C45,Baza!A$2:B$9,2,FALSE)</f>
        <v>0</v>
      </c>
      <c r="G45" s="39">
        <f t="shared" si="2"/>
        <v>0</v>
      </c>
      <c r="H45" s="40">
        <v>80</v>
      </c>
      <c r="I45" s="39">
        <f t="shared" si="3"/>
        <v>0</v>
      </c>
    </row>
    <row r="46" spans="1:9" x14ac:dyDescent="0.35">
      <c r="A46" s="27"/>
      <c r="B46" s="28" t="s">
        <v>28</v>
      </c>
      <c r="C46" s="48" t="s">
        <v>5</v>
      </c>
      <c r="D46" s="49"/>
      <c r="E46" s="34"/>
      <c r="F46" s="38">
        <f>VLOOKUP(C46,Baza!A$2:B$9,2,FALSE)</f>
        <v>0</v>
      </c>
      <c r="G46" s="39">
        <f t="shared" si="2"/>
        <v>0</v>
      </c>
      <c r="H46" s="40">
        <v>80</v>
      </c>
      <c r="I46" s="39">
        <f t="shared" si="3"/>
        <v>0</v>
      </c>
    </row>
    <row r="47" spans="1:9" x14ac:dyDescent="0.35">
      <c r="A47" s="27"/>
      <c r="B47" s="28" t="s">
        <v>28</v>
      </c>
      <c r="C47" s="48" t="s">
        <v>5</v>
      </c>
      <c r="D47" s="49"/>
      <c r="E47" s="34"/>
      <c r="F47" s="38">
        <f>VLOOKUP(C47,Baza!A$2:B$9,2,FALSE)</f>
        <v>0</v>
      </c>
      <c r="G47" s="39">
        <f t="shared" si="2"/>
        <v>0</v>
      </c>
      <c r="H47" s="40">
        <v>80</v>
      </c>
      <c r="I47" s="39">
        <f t="shared" si="3"/>
        <v>0</v>
      </c>
    </row>
    <row r="48" spans="1:9" x14ac:dyDescent="0.35">
      <c r="A48" s="27"/>
      <c r="B48" s="28" t="s">
        <v>28</v>
      </c>
      <c r="C48" s="48" t="s">
        <v>5</v>
      </c>
      <c r="D48" s="49"/>
      <c r="E48" s="34"/>
      <c r="F48" s="38">
        <f>VLOOKUP(C48,Baza!A$2:B$9,2,FALSE)</f>
        <v>0</v>
      </c>
      <c r="G48" s="39">
        <f t="shared" si="2"/>
        <v>0</v>
      </c>
      <c r="H48" s="40">
        <v>80</v>
      </c>
      <c r="I48" s="39">
        <f t="shared" si="3"/>
        <v>0</v>
      </c>
    </row>
    <row r="49" spans="1:15" x14ac:dyDescent="0.35">
      <c r="A49" s="27"/>
      <c r="B49" s="28" t="s">
        <v>28</v>
      </c>
      <c r="C49" s="48" t="s">
        <v>5</v>
      </c>
      <c r="D49" s="49"/>
      <c r="E49" s="34"/>
      <c r="F49" s="38">
        <f>VLOOKUP(C49,Baza!A$2:B$9,2,FALSE)</f>
        <v>0</v>
      </c>
      <c r="G49" s="39">
        <f t="shared" si="2"/>
        <v>0</v>
      </c>
      <c r="H49" s="40">
        <v>80</v>
      </c>
      <c r="I49" s="39">
        <f t="shared" si="3"/>
        <v>0</v>
      </c>
    </row>
    <row r="50" spans="1:15" x14ac:dyDescent="0.35">
      <c r="A50" s="27"/>
      <c r="B50" s="28" t="s">
        <v>28</v>
      </c>
      <c r="C50" s="48" t="s">
        <v>5</v>
      </c>
      <c r="D50" s="49"/>
      <c r="E50" s="34"/>
      <c r="F50" s="38">
        <f>VLOOKUP(C50,Baza!A$2:B$9,2,FALSE)</f>
        <v>0</v>
      </c>
      <c r="G50" s="39">
        <f t="shared" si="2"/>
        <v>0</v>
      </c>
      <c r="H50" s="40">
        <v>80</v>
      </c>
      <c r="I50" s="39">
        <f t="shared" si="3"/>
        <v>0</v>
      </c>
    </row>
    <row r="51" spans="1:15" x14ac:dyDescent="0.35">
      <c r="A51" s="27"/>
      <c r="B51" s="28" t="s">
        <v>28</v>
      </c>
      <c r="C51" s="48" t="s">
        <v>5</v>
      </c>
      <c r="D51" s="49"/>
      <c r="E51" s="34"/>
      <c r="F51" s="38">
        <f>VLOOKUP(C51,Baza!A$2:B$9,2,FALSE)</f>
        <v>0</v>
      </c>
      <c r="G51" s="39">
        <f t="shared" si="2"/>
        <v>0</v>
      </c>
      <c r="H51" s="40">
        <v>80</v>
      </c>
      <c r="I51" s="39">
        <f t="shared" si="3"/>
        <v>0</v>
      </c>
    </row>
    <row r="52" spans="1:15" x14ac:dyDescent="0.35">
      <c r="A52" s="27"/>
      <c r="B52" s="28" t="s">
        <v>28</v>
      </c>
      <c r="C52" s="48" t="s">
        <v>5</v>
      </c>
      <c r="D52" s="49"/>
      <c r="E52" s="34"/>
      <c r="F52" s="38">
        <f>VLOOKUP(C52,Baza!A$2:B$9,2,FALSE)</f>
        <v>0</v>
      </c>
      <c r="G52" s="39">
        <f>ROUND(E52*F52,2)</f>
        <v>0</v>
      </c>
      <c r="H52" s="40">
        <v>80</v>
      </c>
      <c r="I52" s="39">
        <f t="shared" si="3"/>
        <v>0</v>
      </c>
    </row>
    <row r="53" spans="1:15" x14ac:dyDescent="0.35">
      <c r="B53" s="11" t="s">
        <v>32</v>
      </c>
      <c r="C53" s="50" t="s">
        <v>35</v>
      </c>
      <c r="D53" s="51"/>
      <c r="E53" s="35"/>
      <c r="F53" s="41"/>
      <c r="G53" s="41">
        <f>ROUND(SUM(G33:G52)*40%,2)</f>
        <v>0</v>
      </c>
      <c r="H53" s="42">
        <v>80</v>
      </c>
      <c r="I53" s="41">
        <f>ROUND(G53*H53%,2)</f>
        <v>0</v>
      </c>
    </row>
    <row r="54" spans="1:15" x14ac:dyDescent="0.35">
      <c r="A54" s="1"/>
      <c r="B54" s="10"/>
      <c r="C54" s="46" t="s">
        <v>9</v>
      </c>
      <c r="D54" s="47"/>
      <c r="E54" s="36">
        <f>SUM(E33:E52)</f>
        <v>0</v>
      </c>
      <c r="F54" s="43"/>
      <c r="G54" s="43">
        <f>SUM(G33:G53)</f>
        <v>0</v>
      </c>
      <c r="H54" s="43"/>
      <c r="I54" s="43">
        <f>SUM(I33:I53)</f>
        <v>0</v>
      </c>
    </row>
    <row r="57" spans="1:15" ht="43.5" x14ac:dyDescent="0.35">
      <c r="A57" s="1"/>
      <c r="B57" s="26" t="s">
        <v>40</v>
      </c>
      <c r="C57" s="16" t="s">
        <v>33</v>
      </c>
      <c r="D57" s="16" t="s">
        <v>34</v>
      </c>
      <c r="E57" s="37" t="s">
        <v>6</v>
      </c>
      <c r="F57" s="16" t="s">
        <v>15</v>
      </c>
      <c r="H57" s="4"/>
      <c r="L57"/>
      <c r="M57"/>
      <c r="N57"/>
      <c r="O57"/>
    </row>
    <row r="58" spans="1:15" x14ac:dyDescent="0.35">
      <c r="B58" s="13" t="s">
        <v>13</v>
      </c>
      <c r="C58" s="25">
        <f>SUM(G7:G26)</f>
        <v>0</v>
      </c>
      <c r="D58" s="25">
        <f>+G27</f>
        <v>0</v>
      </c>
      <c r="E58" s="25">
        <f>+G28</f>
        <v>0</v>
      </c>
      <c r="F58" s="25">
        <f>+I28</f>
        <v>0</v>
      </c>
      <c r="H58" s="4"/>
      <c r="L58"/>
      <c r="M58"/>
      <c r="N58"/>
      <c r="O58"/>
    </row>
    <row r="59" spans="1:15" x14ac:dyDescent="0.35">
      <c r="B59" s="13" t="s">
        <v>14</v>
      </c>
      <c r="C59" s="25">
        <f>SUM(G33:G52)</f>
        <v>0</v>
      </c>
      <c r="D59" s="25">
        <f>+G53</f>
        <v>0</v>
      </c>
      <c r="E59" s="25">
        <f>+G54</f>
        <v>0</v>
      </c>
      <c r="F59" s="25">
        <f>+I54</f>
        <v>0</v>
      </c>
      <c r="H59" s="4"/>
      <c r="L59"/>
      <c r="M59"/>
      <c r="N59"/>
      <c r="O59"/>
    </row>
    <row r="60" spans="1:15" s="1" customFormat="1" x14ac:dyDescent="0.35">
      <c r="B60" s="14" t="s">
        <v>12</v>
      </c>
      <c r="C60" s="24">
        <f>+C58+C59</f>
        <v>0</v>
      </c>
      <c r="D60" s="24">
        <f t="shared" ref="D60:E60" si="4">+D58+D59</f>
        <v>0</v>
      </c>
      <c r="E60" s="24">
        <f t="shared" si="4"/>
        <v>0</v>
      </c>
      <c r="F60" s="24">
        <f t="shared" ref="F60" si="5">SUM(F58:F59)</f>
        <v>0</v>
      </c>
      <c r="G60" s="5"/>
      <c r="H60" s="5"/>
      <c r="I60" s="5"/>
      <c r="J60" s="5"/>
      <c r="K60" s="5"/>
    </row>
  </sheetData>
  <sheetProtection selectLockedCells="1"/>
  <mergeCells count="47">
    <mergeCell ref="C10:D10"/>
    <mergeCell ref="B3:I3"/>
    <mergeCell ref="C6:D6"/>
    <mergeCell ref="C7:D7"/>
    <mergeCell ref="C8:D8"/>
    <mergeCell ref="C9:D9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37:D37"/>
    <mergeCell ref="C23:D23"/>
    <mergeCell ref="C24:D24"/>
    <mergeCell ref="C25:D25"/>
    <mergeCell ref="C26:D26"/>
    <mergeCell ref="C27:D27"/>
    <mergeCell ref="C28:D28"/>
    <mergeCell ref="C32:D32"/>
    <mergeCell ref="C33:D33"/>
    <mergeCell ref="C34:D34"/>
    <mergeCell ref="C35:D35"/>
    <mergeCell ref="C36:D36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0:D50"/>
    <mergeCell ref="C51:D51"/>
    <mergeCell ref="C52:D52"/>
    <mergeCell ref="C53:D53"/>
    <mergeCell ref="C54:D54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&amp;L&amp;G</oddHeader>
  </headerFooter>
  <rowBreaks count="1" manualBreakCount="1">
    <brk id="2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780CAFC-3A49-4547-8159-0F265CA95CFB}">
          <x14:formula1>
            <xm:f>Baza!$A$2:$A$9</xm:f>
          </x14:formula1>
          <xm:sqref>C7:C26 C33:C52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08C47-2916-43B7-A334-75B98E55199E}">
  <sheetPr codeName="List6">
    <tabColor theme="9" tint="0.59999389629810485"/>
    <pageSetUpPr fitToPage="1"/>
  </sheetPr>
  <dimension ref="A1:O60"/>
  <sheetViews>
    <sheetView tabSelected="1" view="pageLayout" zoomScaleNormal="100" workbookViewId="0">
      <selection activeCell="C22" sqref="C22:D22"/>
    </sheetView>
  </sheetViews>
  <sheetFormatPr defaultRowHeight="14.5" x14ac:dyDescent="0.35"/>
  <cols>
    <col min="1" max="1" width="28" customWidth="1"/>
    <col min="2" max="2" width="22.453125" bestFit="1" customWidth="1"/>
    <col min="3" max="3" width="22.54296875" style="3" customWidth="1"/>
    <col min="4" max="4" width="20" style="3" customWidth="1"/>
    <col min="5" max="5" width="13" style="32" bestFit="1" customWidth="1"/>
    <col min="6" max="7" width="13" style="4" bestFit="1" customWidth="1"/>
    <col min="8" max="8" width="13.453125" style="7" bestFit="1" customWidth="1"/>
    <col min="9" max="9" width="13.26953125" style="4" customWidth="1"/>
    <col min="10" max="15" width="8.81640625" style="4"/>
  </cols>
  <sheetData>
    <row r="1" spans="1:15" ht="28.15" customHeight="1" x14ac:dyDescent="0.45">
      <c r="A1" s="12" t="str">
        <f>Skupni!A1</f>
        <v>2. JAVNI POZIV LAS PRI DOBRIH LJUDEH (EKSRP)</v>
      </c>
    </row>
    <row r="2" spans="1:15" x14ac:dyDescent="0.35">
      <c r="A2" s="1"/>
    </row>
    <row r="3" spans="1:15" x14ac:dyDescent="0.35">
      <c r="A3" s="2" t="s">
        <v>18</v>
      </c>
      <c r="B3" s="54"/>
      <c r="C3" s="54"/>
      <c r="D3" s="54"/>
      <c r="E3" s="54"/>
      <c r="F3" s="54"/>
      <c r="G3" s="54"/>
      <c r="H3" s="54"/>
      <c r="I3" s="54"/>
    </row>
    <row r="5" spans="1:15" x14ac:dyDescent="0.35">
      <c r="A5" s="1"/>
    </row>
    <row r="6" spans="1:15" s="21" customFormat="1" ht="43.5" x14ac:dyDescent="0.35">
      <c r="A6" s="17" t="s">
        <v>36</v>
      </c>
      <c r="B6" s="17" t="s">
        <v>3</v>
      </c>
      <c r="C6" s="52" t="s">
        <v>29</v>
      </c>
      <c r="D6" s="53"/>
      <c r="E6" s="33" t="s">
        <v>30</v>
      </c>
      <c r="F6" s="18" t="s">
        <v>31</v>
      </c>
      <c r="G6" s="18" t="s">
        <v>6</v>
      </c>
      <c r="H6" s="19" t="s">
        <v>7</v>
      </c>
      <c r="I6" s="18" t="s">
        <v>8</v>
      </c>
      <c r="J6" s="20"/>
      <c r="K6" s="20"/>
      <c r="L6" s="20"/>
      <c r="M6" s="20"/>
      <c r="N6" s="20"/>
      <c r="O6" s="20"/>
    </row>
    <row r="7" spans="1:15" x14ac:dyDescent="0.35">
      <c r="A7" s="27"/>
      <c r="B7" s="45" t="s">
        <v>28</v>
      </c>
      <c r="C7" s="55" t="s">
        <v>5</v>
      </c>
      <c r="D7" s="56"/>
      <c r="E7" s="34"/>
      <c r="F7" s="38">
        <f>VLOOKUP(C7,Baza!A$2:B$9,2,FALSE)</f>
        <v>0</v>
      </c>
      <c r="G7" s="39">
        <f>ROUND(E7*F7,2)</f>
        <v>0</v>
      </c>
      <c r="H7" s="40">
        <v>80</v>
      </c>
      <c r="I7" s="39">
        <f t="shared" ref="I7:I27" si="0">ROUND(G7*H7%,2)</f>
        <v>0</v>
      </c>
    </row>
    <row r="8" spans="1:15" x14ac:dyDescent="0.35">
      <c r="A8" s="27"/>
      <c r="B8" s="45" t="s">
        <v>28</v>
      </c>
      <c r="C8" s="55" t="s">
        <v>5</v>
      </c>
      <c r="D8" s="56"/>
      <c r="E8" s="34"/>
      <c r="F8" s="38">
        <f>VLOOKUP(C8,Baza!A$2:B$9,2,FALSE)</f>
        <v>0</v>
      </c>
      <c r="G8" s="39">
        <f t="shared" ref="G8:G26" si="1">ROUND(E8*F8,2)</f>
        <v>0</v>
      </c>
      <c r="H8" s="40">
        <v>80</v>
      </c>
      <c r="I8" s="39">
        <f t="shared" si="0"/>
        <v>0</v>
      </c>
    </row>
    <row r="9" spans="1:15" x14ac:dyDescent="0.35">
      <c r="A9" s="27"/>
      <c r="B9" s="45" t="s">
        <v>28</v>
      </c>
      <c r="C9" s="55" t="s">
        <v>5</v>
      </c>
      <c r="D9" s="56"/>
      <c r="E9" s="34"/>
      <c r="F9" s="38">
        <f>VLOOKUP(C9,Baza!A$2:B$9,2,FALSE)</f>
        <v>0</v>
      </c>
      <c r="G9" s="39">
        <f t="shared" si="1"/>
        <v>0</v>
      </c>
      <c r="H9" s="40">
        <v>80</v>
      </c>
      <c r="I9" s="39">
        <f t="shared" si="0"/>
        <v>0</v>
      </c>
    </row>
    <row r="10" spans="1:15" x14ac:dyDescent="0.35">
      <c r="A10" s="27"/>
      <c r="B10" s="45" t="s">
        <v>28</v>
      </c>
      <c r="C10" s="55" t="s">
        <v>5</v>
      </c>
      <c r="D10" s="56"/>
      <c r="E10" s="34"/>
      <c r="F10" s="38">
        <f>VLOOKUP(C10,Baza!A$2:B$9,2,FALSE)</f>
        <v>0</v>
      </c>
      <c r="G10" s="39">
        <f t="shared" si="1"/>
        <v>0</v>
      </c>
      <c r="H10" s="40">
        <v>80</v>
      </c>
      <c r="I10" s="39">
        <f t="shared" si="0"/>
        <v>0</v>
      </c>
    </row>
    <row r="11" spans="1:15" x14ac:dyDescent="0.35">
      <c r="A11" s="27"/>
      <c r="B11" s="45" t="s">
        <v>28</v>
      </c>
      <c r="C11" s="55" t="s">
        <v>5</v>
      </c>
      <c r="D11" s="56"/>
      <c r="E11" s="34"/>
      <c r="F11" s="38">
        <f>VLOOKUP(C11,Baza!A$2:B$9,2,FALSE)</f>
        <v>0</v>
      </c>
      <c r="G11" s="39">
        <f t="shared" si="1"/>
        <v>0</v>
      </c>
      <c r="H11" s="40">
        <v>80</v>
      </c>
      <c r="I11" s="39">
        <f t="shared" si="0"/>
        <v>0</v>
      </c>
    </row>
    <row r="12" spans="1:15" x14ac:dyDescent="0.35">
      <c r="A12" s="27"/>
      <c r="B12" s="45" t="s">
        <v>28</v>
      </c>
      <c r="C12" s="55" t="s">
        <v>5</v>
      </c>
      <c r="D12" s="56"/>
      <c r="E12" s="34"/>
      <c r="F12" s="38">
        <f>VLOOKUP(C12,Baza!A$2:B$9,2,FALSE)</f>
        <v>0</v>
      </c>
      <c r="G12" s="39">
        <f t="shared" si="1"/>
        <v>0</v>
      </c>
      <c r="H12" s="40">
        <v>80</v>
      </c>
      <c r="I12" s="39">
        <f t="shared" si="0"/>
        <v>0</v>
      </c>
    </row>
    <row r="13" spans="1:15" x14ac:dyDescent="0.35">
      <c r="A13" s="27"/>
      <c r="B13" s="45" t="s">
        <v>28</v>
      </c>
      <c r="C13" s="55" t="s">
        <v>5</v>
      </c>
      <c r="D13" s="56"/>
      <c r="E13" s="34"/>
      <c r="F13" s="38">
        <f>VLOOKUP(C13,Baza!A$2:B$9,2,FALSE)</f>
        <v>0</v>
      </c>
      <c r="G13" s="39">
        <f t="shared" si="1"/>
        <v>0</v>
      </c>
      <c r="H13" s="40">
        <v>80</v>
      </c>
      <c r="I13" s="39">
        <f t="shared" si="0"/>
        <v>0</v>
      </c>
    </row>
    <row r="14" spans="1:15" x14ac:dyDescent="0.35">
      <c r="A14" s="27"/>
      <c r="B14" s="45" t="s">
        <v>28</v>
      </c>
      <c r="C14" s="55" t="s">
        <v>5</v>
      </c>
      <c r="D14" s="56"/>
      <c r="E14" s="34"/>
      <c r="F14" s="38">
        <f>VLOOKUP(C14,Baza!A$2:B$9,2,FALSE)</f>
        <v>0</v>
      </c>
      <c r="G14" s="39">
        <f t="shared" si="1"/>
        <v>0</v>
      </c>
      <c r="H14" s="40">
        <v>80</v>
      </c>
      <c r="I14" s="39">
        <f t="shared" si="0"/>
        <v>0</v>
      </c>
    </row>
    <row r="15" spans="1:15" x14ac:dyDescent="0.35">
      <c r="A15" s="27"/>
      <c r="B15" s="45" t="s">
        <v>28</v>
      </c>
      <c r="C15" s="55" t="s">
        <v>5</v>
      </c>
      <c r="D15" s="56"/>
      <c r="E15" s="34"/>
      <c r="F15" s="38">
        <f>VLOOKUP(C15,Baza!A$2:B$9,2,FALSE)</f>
        <v>0</v>
      </c>
      <c r="G15" s="39">
        <f t="shared" si="1"/>
        <v>0</v>
      </c>
      <c r="H15" s="40">
        <v>80</v>
      </c>
      <c r="I15" s="39">
        <f t="shared" si="0"/>
        <v>0</v>
      </c>
    </row>
    <row r="16" spans="1:15" x14ac:dyDescent="0.35">
      <c r="A16" s="27"/>
      <c r="B16" s="45" t="s">
        <v>28</v>
      </c>
      <c r="C16" s="55" t="s">
        <v>5</v>
      </c>
      <c r="D16" s="56"/>
      <c r="E16" s="34"/>
      <c r="F16" s="38">
        <f>VLOOKUP(C16,Baza!A$2:B$9,2,FALSE)</f>
        <v>0</v>
      </c>
      <c r="G16" s="39">
        <f t="shared" si="1"/>
        <v>0</v>
      </c>
      <c r="H16" s="40">
        <v>80</v>
      </c>
      <c r="I16" s="39">
        <f t="shared" si="0"/>
        <v>0</v>
      </c>
    </row>
    <row r="17" spans="1:15" x14ac:dyDescent="0.35">
      <c r="A17" s="27"/>
      <c r="B17" s="45" t="s">
        <v>28</v>
      </c>
      <c r="C17" s="55" t="s">
        <v>5</v>
      </c>
      <c r="D17" s="56"/>
      <c r="E17" s="34"/>
      <c r="F17" s="38">
        <f>VLOOKUP(C17,Baza!A$2:B$9,2,FALSE)</f>
        <v>0</v>
      </c>
      <c r="G17" s="39">
        <f t="shared" si="1"/>
        <v>0</v>
      </c>
      <c r="H17" s="40">
        <v>80</v>
      </c>
      <c r="I17" s="39">
        <f t="shared" si="0"/>
        <v>0</v>
      </c>
    </row>
    <row r="18" spans="1:15" x14ac:dyDescent="0.35">
      <c r="A18" s="27"/>
      <c r="B18" s="45" t="s">
        <v>28</v>
      </c>
      <c r="C18" s="55" t="s">
        <v>5</v>
      </c>
      <c r="D18" s="56"/>
      <c r="E18" s="34"/>
      <c r="F18" s="38">
        <f>VLOOKUP(C18,Baza!A$2:B$9,2,FALSE)</f>
        <v>0</v>
      </c>
      <c r="G18" s="39">
        <f t="shared" si="1"/>
        <v>0</v>
      </c>
      <c r="H18" s="40">
        <v>80</v>
      </c>
      <c r="I18" s="39">
        <f t="shared" si="0"/>
        <v>0</v>
      </c>
    </row>
    <row r="19" spans="1:15" x14ac:dyDescent="0.35">
      <c r="A19" s="27"/>
      <c r="B19" s="45" t="s">
        <v>28</v>
      </c>
      <c r="C19" s="55" t="s">
        <v>5</v>
      </c>
      <c r="D19" s="56"/>
      <c r="E19" s="34"/>
      <c r="F19" s="38">
        <f>VLOOKUP(C19,Baza!A$2:B$9,2,FALSE)</f>
        <v>0</v>
      </c>
      <c r="G19" s="39">
        <f t="shared" si="1"/>
        <v>0</v>
      </c>
      <c r="H19" s="40">
        <v>80</v>
      </c>
      <c r="I19" s="39">
        <f t="shared" si="0"/>
        <v>0</v>
      </c>
    </row>
    <row r="20" spans="1:15" x14ac:dyDescent="0.35">
      <c r="A20" s="27"/>
      <c r="B20" s="45" t="s">
        <v>28</v>
      </c>
      <c r="C20" s="55" t="s">
        <v>5</v>
      </c>
      <c r="D20" s="56"/>
      <c r="E20" s="34"/>
      <c r="F20" s="38">
        <f>VLOOKUP(C20,Baza!A$2:B$9,2,FALSE)</f>
        <v>0</v>
      </c>
      <c r="G20" s="39">
        <f t="shared" si="1"/>
        <v>0</v>
      </c>
      <c r="H20" s="40">
        <v>80</v>
      </c>
      <c r="I20" s="39">
        <f t="shared" si="0"/>
        <v>0</v>
      </c>
    </row>
    <row r="21" spans="1:15" x14ac:dyDescent="0.35">
      <c r="A21" s="27"/>
      <c r="B21" s="45" t="s">
        <v>28</v>
      </c>
      <c r="C21" s="55" t="s">
        <v>5</v>
      </c>
      <c r="D21" s="56"/>
      <c r="E21" s="34"/>
      <c r="F21" s="38">
        <f>VLOOKUP(C21,Baza!A$2:B$9,2,FALSE)</f>
        <v>0</v>
      </c>
      <c r="G21" s="39">
        <f t="shared" si="1"/>
        <v>0</v>
      </c>
      <c r="H21" s="40">
        <v>80</v>
      </c>
      <c r="I21" s="39">
        <f t="shared" si="0"/>
        <v>0</v>
      </c>
    </row>
    <row r="22" spans="1:15" x14ac:dyDescent="0.35">
      <c r="A22" s="27"/>
      <c r="B22" s="45" t="s">
        <v>28</v>
      </c>
      <c r="C22" s="55" t="s">
        <v>5</v>
      </c>
      <c r="D22" s="56"/>
      <c r="E22" s="34"/>
      <c r="F22" s="38">
        <f>VLOOKUP(C22,Baza!A$2:B$9,2,FALSE)</f>
        <v>0</v>
      </c>
      <c r="G22" s="39">
        <f t="shared" si="1"/>
        <v>0</v>
      </c>
      <c r="H22" s="40">
        <v>80</v>
      </c>
      <c r="I22" s="39">
        <f t="shared" si="0"/>
        <v>0</v>
      </c>
    </row>
    <row r="23" spans="1:15" x14ac:dyDescent="0.35">
      <c r="A23" s="27"/>
      <c r="B23" s="45" t="s">
        <v>28</v>
      </c>
      <c r="C23" s="55" t="s">
        <v>5</v>
      </c>
      <c r="D23" s="56"/>
      <c r="E23" s="34"/>
      <c r="F23" s="38">
        <f>VLOOKUP(C23,Baza!A$2:B$9,2,FALSE)</f>
        <v>0</v>
      </c>
      <c r="G23" s="39">
        <f t="shared" si="1"/>
        <v>0</v>
      </c>
      <c r="H23" s="40">
        <v>80</v>
      </c>
      <c r="I23" s="39">
        <f t="shared" si="0"/>
        <v>0</v>
      </c>
    </row>
    <row r="24" spans="1:15" x14ac:dyDescent="0.35">
      <c r="A24" s="27"/>
      <c r="B24" s="45" t="s">
        <v>28</v>
      </c>
      <c r="C24" s="55" t="s">
        <v>5</v>
      </c>
      <c r="D24" s="56"/>
      <c r="E24" s="34"/>
      <c r="F24" s="38">
        <f>VLOOKUP(C24,Baza!A$2:B$9,2,FALSE)</f>
        <v>0</v>
      </c>
      <c r="G24" s="39">
        <f t="shared" si="1"/>
        <v>0</v>
      </c>
      <c r="H24" s="40">
        <v>80</v>
      </c>
      <c r="I24" s="39">
        <f t="shared" si="0"/>
        <v>0</v>
      </c>
    </row>
    <row r="25" spans="1:15" x14ac:dyDescent="0.35">
      <c r="A25" s="27"/>
      <c r="B25" s="45" t="s">
        <v>28</v>
      </c>
      <c r="C25" s="55" t="s">
        <v>5</v>
      </c>
      <c r="D25" s="56"/>
      <c r="E25" s="34"/>
      <c r="F25" s="38">
        <f>VLOOKUP(C25,Baza!A$2:B$9,2,FALSE)</f>
        <v>0</v>
      </c>
      <c r="G25" s="39">
        <f t="shared" si="1"/>
        <v>0</v>
      </c>
      <c r="H25" s="40">
        <v>80</v>
      </c>
      <c r="I25" s="39">
        <f t="shared" si="0"/>
        <v>0</v>
      </c>
    </row>
    <row r="26" spans="1:15" x14ac:dyDescent="0.35">
      <c r="A26" s="27"/>
      <c r="B26" s="45" t="s">
        <v>28</v>
      </c>
      <c r="C26" s="55" t="s">
        <v>5</v>
      </c>
      <c r="D26" s="56"/>
      <c r="E26" s="34"/>
      <c r="F26" s="38">
        <f>VLOOKUP(C26,Baza!A$2:B$9,2,FALSE)</f>
        <v>0</v>
      </c>
      <c r="G26" s="39">
        <f t="shared" si="1"/>
        <v>0</v>
      </c>
      <c r="H26" s="40">
        <v>80</v>
      </c>
      <c r="I26" s="39">
        <f t="shared" si="0"/>
        <v>0</v>
      </c>
    </row>
    <row r="27" spans="1:15" x14ac:dyDescent="0.35">
      <c r="B27" s="11" t="s">
        <v>32</v>
      </c>
      <c r="C27" s="50" t="s">
        <v>35</v>
      </c>
      <c r="D27" s="51"/>
      <c r="E27" s="35"/>
      <c r="F27" s="41"/>
      <c r="G27" s="41">
        <f>ROUND(SUM(G7:G26)*40%,2)</f>
        <v>0</v>
      </c>
      <c r="H27" s="42">
        <v>80</v>
      </c>
      <c r="I27" s="41">
        <f t="shared" si="0"/>
        <v>0</v>
      </c>
    </row>
    <row r="28" spans="1:15" s="1" customFormat="1" x14ac:dyDescent="0.35">
      <c r="B28" s="10"/>
      <c r="C28" s="46" t="s">
        <v>9</v>
      </c>
      <c r="D28" s="47"/>
      <c r="E28" s="36">
        <f>SUM(E7:E26)</f>
        <v>0</v>
      </c>
      <c r="F28" s="43"/>
      <c r="G28" s="43">
        <f>SUM(G7:G27)</f>
        <v>0</v>
      </c>
      <c r="H28" s="43"/>
      <c r="I28" s="43">
        <f>SUM(I7:I27)</f>
        <v>0</v>
      </c>
      <c r="J28" s="5"/>
      <c r="K28" s="5"/>
      <c r="L28" s="5"/>
      <c r="M28" s="5"/>
      <c r="N28" s="5"/>
      <c r="O28" s="5"/>
    </row>
    <row r="31" spans="1:15" x14ac:dyDescent="0.35">
      <c r="A31" s="1"/>
    </row>
    <row r="32" spans="1:15" s="23" customFormat="1" ht="43.5" x14ac:dyDescent="0.35">
      <c r="A32" s="17" t="s">
        <v>37</v>
      </c>
      <c r="B32" s="17" t="s">
        <v>3</v>
      </c>
      <c r="C32" s="52" t="s">
        <v>29</v>
      </c>
      <c r="D32" s="53"/>
      <c r="E32" s="33" t="s">
        <v>30</v>
      </c>
      <c r="F32" s="18" t="s">
        <v>31</v>
      </c>
      <c r="G32" s="18" t="s">
        <v>6</v>
      </c>
      <c r="H32" s="19" t="s">
        <v>7</v>
      </c>
      <c r="I32" s="18" t="s">
        <v>8</v>
      </c>
      <c r="J32" s="22"/>
      <c r="K32" s="22"/>
      <c r="L32" s="22"/>
      <c r="M32" s="22"/>
      <c r="N32" s="22"/>
      <c r="O32" s="22"/>
    </row>
    <row r="33" spans="1:9" x14ac:dyDescent="0.35">
      <c r="A33" s="27"/>
      <c r="B33" s="28" t="s">
        <v>28</v>
      </c>
      <c r="C33" s="48" t="s">
        <v>5</v>
      </c>
      <c r="D33" s="49"/>
      <c r="E33" s="34"/>
      <c r="F33" s="38">
        <f>VLOOKUP(C33,Baza!A$2:B$9,2,FALSE)</f>
        <v>0</v>
      </c>
      <c r="G33" s="39">
        <f>ROUND(E33*F33,2)</f>
        <v>0</v>
      </c>
      <c r="H33" s="40">
        <v>80</v>
      </c>
      <c r="I33" s="39">
        <f>ROUND(G33*H33%,2)</f>
        <v>0</v>
      </c>
    </row>
    <row r="34" spans="1:9" x14ac:dyDescent="0.35">
      <c r="A34" s="27"/>
      <c r="B34" s="28" t="s">
        <v>28</v>
      </c>
      <c r="C34" s="48" t="s">
        <v>5</v>
      </c>
      <c r="D34" s="49"/>
      <c r="E34" s="34"/>
      <c r="F34" s="38">
        <f>VLOOKUP(C34,Baza!A$2:B$9,2,FALSE)</f>
        <v>0</v>
      </c>
      <c r="G34" s="39">
        <f t="shared" ref="G34:G51" si="2">ROUND(E34*F34,2)</f>
        <v>0</v>
      </c>
      <c r="H34" s="40">
        <v>80</v>
      </c>
      <c r="I34" s="39">
        <f t="shared" ref="I34:I52" si="3">ROUND(G34*H34%,2)</f>
        <v>0</v>
      </c>
    </row>
    <row r="35" spans="1:9" x14ac:dyDescent="0.35">
      <c r="A35" s="27"/>
      <c r="B35" s="28" t="s">
        <v>28</v>
      </c>
      <c r="C35" s="48" t="s">
        <v>5</v>
      </c>
      <c r="D35" s="49"/>
      <c r="E35" s="34"/>
      <c r="F35" s="38">
        <f>VLOOKUP(C35,Baza!A$2:B$9,2,FALSE)</f>
        <v>0</v>
      </c>
      <c r="G35" s="39">
        <f t="shared" si="2"/>
        <v>0</v>
      </c>
      <c r="H35" s="40">
        <v>80</v>
      </c>
      <c r="I35" s="39">
        <f t="shared" si="3"/>
        <v>0</v>
      </c>
    </row>
    <row r="36" spans="1:9" x14ac:dyDescent="0.35">
      <c r="A36" s="27"/>
      <c r="B36" s="28" t="s">
        <v>28</v>
      </c>
      <c r="C36" s="48" t="s">
        <v>5</v>
      </c>
      <c r="D36" s="49"/>
      <c r="E36" s="34"/>
      <c r="F36" s="38">
        <f>VLOOKUP(C36,Baza!A$2:B$9,2,FALSE)</f>
        <v>0</v>
      </c>
      <c r="G36" s="39">
        <f t="shared" si="2"/>
        <v>0</v>
      </c>
      <c r="H36" s="40">
        <v>80</v>
      </c>
      <c r="I36" s="39">
        <f t="shared" si="3"/>
        <v>0</v>
      </c>
    </row>
    <row r="37" spans="1:9" x14ac:dyDescent="0.35">
      <c r="A37" s="27"/>
      <c r="B37" s="28" t="s">
        <v>28</v>
      </c>
      <c r="C37" s="48" t="s">
        <v>5</v>
      </c>
      <c r="D37" s="49"/>
      <c r="E37" s="34"/>
      <c r="F37" s="38">
        <f>VLOOKUP(C37,Baza!A$2:B$9,2,FALSE)</f>
        <v>0</v>
      </c>
      <c r="G37" s="39">
        <f t="shared" si="2"/>
        <v>0</v>
      </c>
      <c r="H37" s="40">
        <v>80</v>
      </c>
      <c r="I37" s="39">
        <f t="shared" si="3"/>
        <v>0</v>
      </c>
    </row>
    <row r="38" spans="1:9" x14ac:dyDescent="0.35">
      <c r="A38" s="27"/>
      <c r="B38" s="28" t="s">
        <v>28</v>
      </c>
      <c r="C38" s="48" t="s">
        <v>5</v>
      </c>
      <c r="D38" s="49"/>
      <c r="E38" s="34"/>
      <c r="F38" s="38">
        <f>VLOOKUP(C38,Baza!A$2:B$9,2,FALSE)</f>
        <v>0</v>
      </c>
      <c r="G38" s="39">
        <f t="shared" si="2"/>
        <v>0</v>
      </c>
      <c r="H38" s="40">
        <v>80</v>
      </c>
      <c r="I38" s="39">
        <f t="shared" si="3"/>
        <v>0</v>
      </c>
    </row>
    <row r="39" spans="1:9" x14ac:dyDescent="0.35">
      <c r="A39" s="27"/>
      <c r="B39" s="28" t="s">
        <v>28</v>
      </c>
      <c r="C39" s="48" t="s">
        <v>5</v>
      </c>
      <c r="D39" s="49"/>
      <c r="E39" s="34"/>
      <c r="F39" s="38">
        <f>VLOOKUP(C39,Baza!A$2:B$9,2,FALSE)</f>
        <v>0</v>
      </c>
      <c r="G39" s="39">
        <f t="shared" si="2"/>
        <v>0</v>
      </c>
      <c r="H39" s="40">
        <v>80</v>
      </c>
      <c r="I39" s="39">
        <f t="shared" si="3"/>
        <v>0</v>
      </c>
    </row>
    <row r="40" spans="1:9" x14ac:dyDescent="0.35">
      <c r="A40" s="27"/>
      <c r="B40" s="28" t="s">
        <v>28</v>
      </c>
      <c r="C40" s="48" t="s">
        <v>5</v>
      </c>
      <c r="D40" s="49"/>
      <c r="E40" s="34"/>
      <c r="F40" s="38">
        <f>VLOOKUP(C40,Baza!A$2:B$9,2,FALSE)</f>
        <v>0</v>
      </c>
      <c r="G40" s="39">
        <f t="shared" si="2"/>
        <v>0</v>
      </c>
      <c r="H40" s="40">
        <v>80</v>
      </c>
      <c r="I40" s="39">
        <f t="shared" si="3"/>
        <v>0</v>
      </c>
    </row>
    <row r="41" spans="1:9" x14ac:dyDescent="0.35">
      <c r="A41" s="27"/>
      <c r="B41" s="28" t="s">
        <v>28</v>
      </c>
      <c r="C41" s="48" t="s">
        <v>5</v>
      </c>
      <c r="D41" s="49"/>
      <c r="E41" s="34"/>
      <c r="F41" s="38">
        <f>VLOOKUP(C41,Baza!A$2:B$9,2,FALSE)</f>
        <v>0</v>
      </c>
      <c r="G41" s="39">
        <f t="shared" si="2"/>
        <v>0</v>
      </c>
      <c r="H41" s="40">
        <v>80</v>
      </c>
      <c r="I41" s="39">
        <f t="shared" si="3"/>
        <v>0</v>
      </c>
    </row>
    <row r="42" spans="1:9" x14ac:dyDescent="0.35">
      <c r="A42" s="27"/>
      <c r="B42" s="28" t="s">
        <v>28</v>
      </c>
      <c r="C42" s="48" t="s">
        <v>5</v>
      </c>
      <c r="D42" s="49"/>
      <c r="E42" s="34"/>
      <c r="F42" s="38">
        <f>VLOOKUP(C42,Baza!A$2:B$9,2,FALSE)</f>
        <v>0</v>
      </c>
      <c r="G42" s="39">
        <f t="shared" si="2"/>
        <v>0</v>
      </c>
      <c r="H42" s="40">
        <v>80</v>
      </c>
      <c r="I42" s="39">
        <f t="shared" si="3"/>
        <v>0</v>
      </c>
    </row>
    <row r="43" spans="1:9" x14ac:dyDescent="0.35">
      <c r="A43" s="27"/>
      <c r="B43" s="28" t="s">
        <v>28</v>
      </c>
      <c r="C43" s="48" t="s">
        <v>5</v>
      </c>
      <c r="D43" s="49"/>
      <c r="E43" s="34"/>
      <c r="F43" s="38">
        <f>VLOOKUP(C43,Baza!A$2:B$9,2,FALSE)</f>
        <v>0</v>
      </c>
      <c r="G43" s="39">
        <f t="shared" si="2"/>
        <v>0</v>
      </c>
      <c r="H43" s="40">
        <v>80</v>
      </c>
      <c r="I43" s="39">
        <f t="shared" si="3"/>
        <v>0</v>
      </c>
    </row>
    <row r="44" spans="1:9" x14ac:dyDescent="0.35">
      <c r="A44" s="27"/>
      <c r="B44" s="28" t="s">
        <v>28</v>
      </c>
      <c r="C44" s="48" t="s">
        <v>5</v>
      </c>
      <c r="D44" s="49"/>
      <c r="E44" s="34"/>
      <c r="F44" s="38">
        <f>VLOOKUP(C44,Baza!A$2:B$9,2,FALSE)</f>
        <v>0</v>
      </c>
      <c r="G44" s="39">
        <f t="shared" si="2"/>
        <v>0</v>
      </c>
      <c r="H44" s="40">
        <v>80</v>
      </c>
      <c r="I44" s="39">
        <f t="shared" si="3"/>
        <v>0</v>
      </c>
    </row>
    <row r="45" spans="1:9" x14ac:dyDescent="0.35">
      <c r="A45" s="27"/>
      <c r="B45" s="28" t="s">
        <v>28</v>
      </c>
      <c r="C45" s="48" t="s">
        <v>5</v>
      </c>
      <c r="D45" s="49"/>
      <c r="E45" s="34"/>
      <c r="F45" s="38">
        <f>VLOOKUP(C45,Baza!A$2:B$9,2,FALSE)</f>
        <v>0</v>
      </c>
      <c r="G45" s="39">
        <f t="shared" si="2"/>
        <v>0</v>
      </c>
      <c r="H45" s="40">
        <v>80</v>
      </c>
      <c r="I45" s="39">
        <f t="shared" si="3"/>
        <v>0</v>
      </c>
    </row>
    <row r="46" spans="1:9" x14ac:dyDescent="0.35">
      <c r="A46" s="27"/>
      <c r="B46" s="28" t="s">
        <v>28</v>
      </c>
      <c r="C46" s="48" t="s">
        <v>5</v>
      </c>
      <c r="D46" s="49"/>
      <c r="E46" s="34"/>
      <c r="F46" s="38">
        <f>VLOOKUP(C46,Baza!A$2:B$9,2,FALSE)</f>
        <v>0</v>
      </c>
      <c r="G46" s="39">
        <f t="shared" si="2"/>
        <v>0</v>
      </c>
      <c r="H46" s="40">
        <v>80</v>
      </c>
      <c r="I46" s="39">
        <f t="shared" si="3"/>
        <v>0</v>
      </c>
    </row>
    <row r="47" spans="1:9" x14ac:dyDescent="0.35">
      <c r="A47" s="27"/>
      <c r="B47" s="28" t="s">
        <v>28</v>
      </c>
      <c r="C47" s="48" t="s">
        <v>5</v>
      </c>
      <c r="D47" s="49"/>
      <c r="E47" s="34"/>
      <c r="F47" s="38">
        <f>VLOOKUP(C47,Baza!A$2:B$9,2,FALSE)</f>
        <v>0</v>
      </c>
      <c r="G47" s="39">
        <f t="shared" si="2"/>
        <v>0</v>
      </c>
      <c r="H47" s="40">
        <v>80</v>
      </c>
      <c r="I47" s="39">
        <f t="shared" si="3"/>
        <v>0</v>
      </c>
    </row>
    <row r="48" spans="1:9" x14ac:dyDescent="0.35">
      <c r="A48" s="27"/>
      <c r="B48" s="28" t="s">
        <v>28</v>
      </c>
      <c r="C48" s="48" t="s">
        <v>5</v>
      </c>
      <c r="D48" s="49"/>
      <c r="E48" s="34"/>
      <c r="F48" s="38">
        <f>VLOOKUP(C48,Baza!A$2:B$9,2,FALSE)</f>
        <v>0</v>
      </c>
      <c r="G48" s="39">
        <f t="shared" si="2"/>
        <v>0</v>
      </c>
      <c r="H48" s="40">
        <v>80</v>
      </c>
      <c r="I48" s="39">
        <f t="shared" si="3"/>
        <v>0</v>
      </c>
    </row>
    <row r="49" spans="1:15" x14ac:dyDescent="0.35">
      <c r="A49" s="27"/>
      <c r="B49" s="28" t="s">
        <v>28</v>
      </c>
      <c r="C49" s="48" t="s">
        <v>5</v>
      </c>
      <c r="D49" s="49"/>
      <c r="E49" s="34"/>
      <c r="F49" s="38">
        <f>VLOOKUP(C49,Baza!A$2:B$9,2,FALSE)</f>
        <v>0</v>
      </c>
      <c r="G49" s="39">
        <f t="shared" si="2"/>
        <v>0</v>
      </c>
      <c r="H49" s="40">
        <v>80</v>
      </c>
      <c r="I49" s="39">
        <f t="shared" si="3"/>
        <v>0</v>
      </c>
    </row>
    <row r="50" spans="1:15" x14ac:dyDescent="0.35">
      <c r="A50" s="27"/>
      <c r="B50" s="28" t="s">
        <v>28</v>
      </c>
      <c r="C50" s="48" t="s">
        <v>5</v>
      </c>
      <c r="D50" s="49"/>
      <c r="E50" s="34"/>
      <c r="F50" s="38">
        <f>VLOOKUP(C50,Baza!A$2:B$9,2,FALSE)</f>
        <v>0</v>
      </c>
      <c r="G50" s="39">
        <f t="shared" si="2"/>
        <v>0</v>
      </c>
      <c r="H50" s="40">
        <v>80</v>
      </c>
      <c r="I50" s="39">
        <f t="shared" si="3"/>
        <v>0</v>
      </c>
    </row>
    <row r="51" spans="1:15" x14ac:dyDescent="0.35">
      <c r="A51" s="27"/>
      <c r="B51" s="28" t="s">
        <v>28</v>
      </c>
      <c r="C51" s="48" t="s">
        <v>5</v>
      </c>
      <c r="D51" s="49"/>
      <c r="E51" s="34"/>
      <c r="F51" s="38">
        <f>VLOOKUP(C51,Baza!A$2:B$9,2,FALSE)</f>
        <v>0</v>
      </c>
      <c r="G51" s="39">
        <f t="shared" si="2"/>
        <v>0</v>
      </c>
      <c r="H51" s="40">
        <v>80</v>
      </c>
      <c r="I51" s="39">
        <f t="shared" si="3"/>
        <v>0</v>
      </c>
    </row>
    <row r="52" spans="1:15" x14ac:dyDescent="0.35">
      <c r="A52" s="27"/>
      <c r="B52" s="28" t="s">
        <v>28</v>
      </c>
      <c r="C52" s="48" t="s">
        <v>5</v>
      </c>
      <c r="D52" s="49"/>
      <c r="E52" s="34"/>
      <c r="F52" s="38">
        <f>VLOOKUP(C52,Baza!A$2:B$9,2,FALSE)</f>
        <v>0</v>
      </c>
      <c r="G52" s="39">
        <f>ROUND(E52*F52,2)</f>
        <v>0</v>
      </c>
      <c r="H52" s="40">
        <v>80</v>
      </c>
      <c r="I52" s="39">
        <f t="shared" si="3"/>
        <v>0</v>
      </c>
    </row>
    <row r="53" spans="1:15" x14ac:dyDescent="0.35">
      <c r="B53" s="11" t="s">
        <v>32</v>
      </c>
      <c r="C53" s="50" t="s">
        <v>35</v>
      </c>
      <c r="D53" s="51"/>
      <c r="E53" s="35"/>
      <c r="F53" s="41"/>
      <c r="G53" s="41">
        <f>ROUND(SUM(G33:G52)*40%,2)</f>
        <v>0</v>
      </c>
      <c r="H53" s="42">
        <v>80</v>
      </c>
      <c r="I53" s="41">
        <f>ROUND(G53*H53%,2)</f>
        <v>0</v>
      </c>
    </row>
    <row r="54" spans="1:15" x14ac:dyDescent="0.35">
      <c r="A54" s="1"/>
      <c r="B54" s="10"/>
      <c r="C54" s="46" t="s">
        <v>9</v>
      </c>
      <c r="D54" s="47"/>
      <c r="E54" s="36">
        <f>SUM(E33:E52)</f>
        <v>0</v>
      </c>
      <c r="F54" s="43"/>
      <c r="G54" s="43">
        <f>SUM(G33:G53)</f>
        <v>0</v>
      </c>
      <c r="H54" s="43"/>
      <c r="I54" s="43">
        <f>SUM(I33:I53)</f>
        <v>0</v>
      </c>
    </row>
    <row r="57" spans="1:15" ht="43.5" x14ac:dyDescent="0.35">
      <c r="A57" s="1"/>
      <c r="B57" s="26" t="s">
        <v>41</v>
      </c>
      <c r="C57" s="16" t="s">
        <v>33</v>
      </c>
      <c r="D57" s="16" t="s">
        <v>34</v>
      </c>
      <c r="E57" s="37" t="s">
        <v>6</v>
      </c>
      <c r="F57" s="16" t="s">
        <v>15</v>
      </c>
      <c r="H57" s="4"/>
      <c r="L57"/>
      <c r="M57"/>
      <c r="N57"/>
      <c r="O57"/>
    </row>
    <row r="58" spans="1:15" x14ac:dyDescent="0.35">
      <c r="B58" s="13" t="s">
        <v>13</v>
      </c>
      <c r="C58" s="25">
        <f>SUM(G7:G26)</f>
        <v>0</v>
      </c>
      <c r="D58" s="25">
        <f>+G27</f>
        <v>0</v>
      </c>
      <c r="E58" s="25">
        <f>+G28</f>
        <v>0</v>
      </c>
      <c r="F58" s="25">
        <f>+I28</f>
        <v>0</v>
      </c>
      <c r="H58" s="4"/>
      <c r="L58"/>
      <c r="M58"/>
      <c r="N58"/>
      <c r="O58"/>
    </row>
    <row r="59" spans="1:15" x14ac:dyDescent="0.35">
      <c r="B59" s="13" t="s">
        <v>14</v>
      </c>
      <c r="C59" s="25">
        <f>SUM(G33:G52)</f>
        <v>0</v>
      </c>
      <c r="D59" s="25">
        <f>+G53</f>
        <v>0</v>
      </c>
      <c r="E59" s="25">
        <f>+G54</f>
        <v>0</v>
      </c>
      <c r="F59" s="25">
        <f>+I54</f>
        <v>0</v>
      </c>
      <c r="H59" s="4"/>
      <c r="L59"/>
      <c r="M59"/>
      <c r="N59"/>
      <c r="O59"/>
    </row>
    <row r="60" spans="1:15" s="1" customFormat="1" x14ac:dyDescent="0.35">
      <c r="B60" s="14" t="s">
        <v>12</v>
      </c>
      <c r="C60" s="24">
        <f>+C58+C59</f>
        <v>0</v>
      </c>
      <c r="D60" s="24">
        <f t="shared" ref="D60:E60" si="4">+D58+D59</f>
        <v>0</v>
      </c>
      <c r="E60" s="24">
        <f t="shared" si="4"/>
        <v>0</v>
      </c>
      <c r="F60" s="24">
        <f t="shared" ref="F60" si="5">SUM(F58:F59)</f>
        <v>0</v>
      </c>
      <c r="G60" s="5"/>
      <c r="H60" s="5"/>
      <c r="I60" s="5"/>
      <c r="J60" s="5"/>
      <c r="K60" s="5"/>
    </row>
  </sheetData>
  <sheetProtection selectLockedCells="1"/>
  <mergeCells count="47">
    <mergeCell ref="C10:D10"/>
    <mergeCell ref="B3:I3"/>
    <mergeCell ref="C6:D6"/>
    <mergeCell ref="C7:D7"/>
    <mergeCell ref="C8:D8"/>
    <mergeCell ref="C9:D9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37:D37"/>
    <mergeCell ref="C23:D23"/>
    <mergeCell ref="C24:D24"/>
    <mergeCell ref="C25:D25"/>
    <mergeCell ref="C26:D26"/>
    <mergeCell ref="C27:D27"/>
    <mergeCell ref="C28:D28"/>
    <mergeCell ref="C32:D32"/>
    <mergeCell ref="C33:D33"/>
    <mergeCell ref="C34:D34"/>
    <mergeCell ref="C35:D35"/>
    <mergeCell ref="C36:D36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0:D50"/>
    <mergeCell ref="C51:D51"/>
    <mergeCell ref="C52:D52"/>
    <mergeCell ref="C53:D53"/>
    <mergeCell ref="C54:D54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&amp;L&amp;G</oddHeader>
  </headerFooter>
  <rowBreaks count="1" manualBreakCount="1">
    <brk id="2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4DD855-4634-47AC-82EB-ADDA85BF8F0A}">
          <x14:formula1>
            <xm:f>Baza!$A$2:$A$9</xm:f>
          </x14:formula1>
          <xm:sqref>C7:C26 C33:C52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7D017-59CB-45A7-9D81-9C7948B0E5ED}">
  <sheetPr codeName="List2"/>
  <dimension ref="A1:B9"/>
  <sheetViews>
    <sheetView workbookViewId="0">
      <selection activeCell="H23" sqref="H23"/>
    </sheetView>
  </sheetViews>
  <sheetFormatPr defaultRowHeight="14.5" x14ac:dyDescent="0.35"/>
  <cols>
    <col min="1" max="1" width="31.54296875" style="9" bestFit="1" customWidth="1"/>
    <col min="2" max="2" width="6" style="6" bestFit="1" customWidth="1"/>
  </cols>
  <sheetData>
    <row r="1" spans="1:2" x14ac:dyDescent="0.35">
      <c r="A1" s="8" t="s">
        <v>4</v>
      </c>
      <c r="B1" s="29" t="s">
        <v>20</v>
      </c>
    </row>
    <row r="2" spans="1:2" x14ac:dyDescent="0.35">
      <c r="A2" s="8" t="s">
        <v>5</v>
      </c>
      <c r="B2" s="29"/>
    </row>
    <row r="3" spans="1:2" x14ac:dyDescent="0.35">
      <c r="A3" s="30" t="s">
        <v>21</v>
      </c>
      <c r="B3" s="30">
        <v>23.33</v>
      </c>
    </row>
    <row r="4" spans="1:2" x14ac:dyDescent="0.35">
      <c r="A4" s="30" t="s">
        <v>22</v>
      </c>
      <c r="B4" s="30">
        <v>17.89</v>
      </c>
    </row>
    <row r="5" spans="1:2" x14ac:dyDescent="0.35">
      <c r="A5" s="30" t="s">
        <v>23</v>
      </c>
      <c r="B5" s="30">
        <v>13.24</v>
      </c>
    </row>
    <row r="6" spans="1:2" x14ac:dyDescent="0.35">
      <c r="A6" s="30" t="s">
        <v>24</v>
      </c>
      <c r="B6" s="31">
        <v>13</v>
      </c>
    </row>
    <row r="7" spans="1:2" x14ac:dyDescent="0.35">
      <c r="A7" s="30" t="s">
        <v>25</v>
      </c>
      <c r="B7" s="31">
        <v>10</v>
      </c>
    </row>
    <row r="8" spans="1:2" x14ac:dyDescent="0.35">
      <c r="A8" s="30" t="s">
        <v>26</v>
      </c>
      <c r="B8" s="31">
        <v>6</v>
      </c>
    </row>
    <row r="9" spans="1:2" x14ac:dyDescent="0.35">
      <c r="A9" s="30" t="s">
        <v>27</v>
      </c>
      <c r="B9" s="31">
        <v>12.25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5</vt:i4>
      </vt:variant>
    </vt:vector>
  </HeadingPairs>
  <TitlesOfParts>
    <vt:vector size="11" baseType="lpstr">
      <vt:lpstr>Skupni</vt:lpstr>
      <vt:lpstr>Vodilni partner</vt:lpstr>
      <vt:lpstr>Partner 1</vt:lpstr>
      <vt:lpstr>Partner 2</vt:lpstr>
      <vt:lpstr>Partner 3</vt:lpstr>
      <vt:lpstr>Baza</vt:lpstr>
      <vt:lpstr>'Partner 1'!Tiskanje_naslovov</vt:lpstr>
      <vt:lpstr>'Partner 2'!Tiskanje_naslovov</vt:lpstr>
      <vt:lpstr>'Partner 3'!Tiskanje_naslovov</vt:lpstr>
      <vt:lpstr>Skupni!Tiskanje_naslovov</vt:lpstr>
      <vt:lpstr>'Vodilni partner'!Tiskanje_naslovov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Vintar</dc:creator>
  <cp:lastModifiedBy>Ksenija Štefko Bognar</cp:lastModifiedBy>
  <cp:lastPrinted>2026-02-04T12:11:25Z</cp:lastPrinted>
  <dcterms:created xsi:type="dcterms:W3CDTF">2024-09-23T10:03:51Z</dcterms:created>
  <dcterms:modified xsi:type="dcterms:W3CDTF">2026-02-16T10:03:34Z</dcterms:modified>
</cp:coreProperties>
</file>